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et\Downloads\NAS\Proceso Paquete 2\"/>
    </mc:Choice>
  </mc:AlternateContent>
  <xr:revisionPtr revIDLastSave="0" documentId="13_ncr:1_{10F248AF-212C-4EAD-A24C-9B370F3E1E47}" xr6:coauthVersionLast="47" xr6:coauthVersionMax="47" xr10:uidLastSave="{00000000-0000-0000-0000-000000000000}"/>
  <bookViews>
    <workbookView xWindow="-108" yWindow="-108" windowWidth="23256" windowHeight="12456" activeTab="4" xr2:uid="{0BDB8443-A537-4EA8-B65E-C9C10404DFB2}"/>
  </bookViews>
  <sheets>
    <sheet name="Lotes a cotizar" sheetId="1" r:id="rId1"/>
    <sheet name="Lote 1" sheetId="2" r:id="rId2"/>
    <sheet name="Lote 2" sheetId="3" r:id="rId3"/>
    <sheet name="Lote 3" sheetId="4" r:id="rId4"/>
    <sheet name="Lote 4" sheetId="5" r:id="rId5"/>
  </sheets>
  <definedNames>
    <definedName name="_xlnm._FilterDatabase" localSheetId="1" hidden="1">'Lote 1'!$B$7:$B$34</definedName>
    <definedName name="_xlnm._FilterDatabase" localSheetId="2" hidden="1">'Lote 2'!$B$2:$B$30</definedName>
    <definedName name="_xlnm._FilterDatabase" localSheetId="3" hidden="1">'Lote 3'!$B$8:$B$39</definedName>
    <definedName name="_xlnm._FilterDatabase" localSheetId="4" hidden="1">'Lote 4'!$B$8:$B$20</definedName>
    <definedName name="_xlnm._FilterDatabase" localSheetId="0" hidden="1">'Lotes a cotizar'!$B$8:$B$13</definedName>
    <definedName name="_xlnm.Print_Area" localSheetId="1">'Lote 1'!$A$1:$F$41</definedName>
    <definedName name="_xlnm.Print_Area" localSheetId="3">'Lote 3'!$A$1:$F$39</definedName>
    <definedName name="_xlnm.Print_Area" localSheetId="4">'Lote 4'!$A$1:$F$29</definedName>
    <definedName name="_xlnm.Print_Area" localSheetId="0">'Lotes a cotizar'!$A$1:$C$21</definedName>
    <definedName name="_xlnm.Print_Titles" localSheetId="2">'Lote 2'!$2:$8</definedName>
    <definedName name="_xlnm.Print_Titles" localSheetId="3">'Lote 3'!$2:$9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5" l="1"/>
  <c r="F14" i="5"/>
  <c r="F15" i="5"/>
  <c r="F16" i="5"/>
  <c r="F17" i="5"/>
  <c r="F20" i="5" s="1"/>
  <c r="F22" i="5" s="1"/>
  <c r="C13" i="1" s="1"/>
  <c r="F18" i="5"/>
  <c r="F19" i="5"/>
  <c r="F12" i="5"/>
  <c r="F28" i="4"/>
  <c r="F23" i="4"/>
  <c r="F24" i="4"/>
  <c r="F25" i="4"/>
  <c r="F26" i="4"/>
  <c r="F27" i="4"/>
  <c r="F22" i="4"/>
  <c r="F14" i="4"/>
  <c r="F15" i="4"/>
  <c r="F16" i="4"/>
  <c r="F17" i="4"/>
  <c r="F18" i="4"/>
  <c r="F19" i="4"/>
  <c r="F13" i="4"/>
  <c r="C10" i="1"/>
  <c r="F18" i="3"/>
  <c r="F17" i="3"/>
  <c r="F16" i="3"/>
  <c r="F19" i="3" s="1"/>
  <c r="F13" i="3"/>
  <c r="F12" i="3"/>
  <c r="F14" i="3" s="1"/>
  <c r="F17" i="2"/>
  <c r="F32" i="2" s="1"/>
  <c r="F34" i="2" s="1"/>
  <c r="D15" i="2"/>
  <c r="D14" i="2"/>
  <c r="F21" i="3" l="1"/>
  <c r="C11" i="1" s="1"/>
  <c r="F20" i="4"/>
  <c r="F29" i="4"/>
  <c r="F30" i="4" l="1"/>
  <c r="C12" i="1" s="1"/>
  <c r="C15" i="1" l="1"/>
</calcChain>
</file>

<file path=xl/sharedStrings.xml><?xml version="1.0" encoding="utf-8"?>
<sst xmlns="http://schemas.openxmlformats.org/spreadsheetml/2006/main" count="236" uniqueCount="127">
  <si>
    <t>FORMATO DE PRESENTACIÓN DE OBRA</t>
  </si>
  <si>
    <t>Incluir el nombre completo de su empresa en esta área</t>
  </si>
  <si>
    <t>Nº</t>
  </si>
  <si>
    <t>DESCRIPCION</t>
  </si>
  <si>
    <t>TOTAL
(LEMPIRAS)</t>
  </si>
  <si>
    <t>6.12.5.1</t>
  </si>
  <si>
    <t>6.12.5.2</t>
  </si>
  <si>
    <t>6.12.5.3</t>
  </si>
  <si>
    <t>6.12.5.4</t>
  </si>
  <si>
    <t>GRAN TOTAL A COTIZAR</t>
  </si>
  <si>
    <t>Fecha</t>
  </si>
  <si>
    <t>UNIDAD</t>
  </si>
  <si>
    <t>CANTIDAD</t>
  </si>
  <si>
    <t>PRECIO UNIT.
(LEMPIRAS)</t>
  </si>
  <si>
    <t>ML</t>
  </si>
  <si>
    <t>M2</t>
  </si>
  <si>
    <t>Sub-total.........</t>
  </si>
  <si>
    <t>UND</t>
  </si>
  <si>
    <t>SUB TOTAL</t>
  </si>
  <si>
    <t>GRAN TOTAL LOTE 1</t>
  </si>
  <si>
    <t>GRAN TOTAL LOTE 2</t>
  </si>
  <si>
    <r>
      <t xml:space="preserve">TY-8 </t>
    </r>
    <r>
      <rPr>
        <sz val="11"/>
        <color rgb="FF000000"/>
        <rFont val="Arial Narrow"/>
        <family val="2"/>
      </rPr>
      <t>Pared con lámina tipo durock de 1/2" en ambas caras, track superior, intermedio e inferior de 3 5/8", cal. 25 y stud 3 5/8" cal 25 galvanizado @16". Incluye fibra R-11.</t>
    </r>
  </si>
  <si>
    <t>7.1.8</t>
  </si>
  <si>
    <r>
      <t xml:space="preserve">TY-7 </t>
    </r>
    <r>
      <rPr>
        <sz val="11"/>
        <color rgb="FF000000"/>
        <rFont val="Arial Narrow"/>
        <family val="2"/>
      </rPr>
      <t>Pared de tabla yeso con lámina tipo mouldtough de 1/2" en una cara, track superior, intermedio e inferior de 3 5/8", cal. 25 y stud 3 5/8" cal 25 galvanizado @16". Incluye fibra R-11.</t>
    </r>
  </si>
  <si>
    <t>7.1.7</t>
  </si>
  <si>
    <r>
      <t xml:space="preserve">TY-6 </t>
    </r>
    <r>
      <rPr>
        <sz val="11"/>
        <color rgb="FF000000"/>
        <rFont val="Arial Narrow"/>
        <family val="2"/>
      </rPr>
      <t>Pared de tabla yeso con lámina ligera de 1/2" en una cara y lámina tipo mouldtough de 1/2" en otra cara, track superior, intermedio e inferior de 3 5/8", cal. 25 y stud 3 5/8" cal 25 galvanizado @16". Incluye fibra R-11.</t>
    </r>
  </si>
  <si>
    <t>7.1.6</t>
  </si>
  <si>
    <r>
      <t xml:space="preserve">TY-5 </t>
    </r>
    <r>
      <rPr>
        <sz val="11"/>
        <color rgb="FF000000"/>
        <rFont val="Arial Narrow"/>
        <family val="2"/>
      </rPr>
      <t>Pared de tabla yeso con lámina ligera de 1/2" en una cara , track superior, intermedio e inferior de 3 5/8", cal. 25 y stud 3 5/8" cal 25 galvanizado @16". Incluye fibra R-11.</t>
    </r>
  </si>
  <si>
    <t>7.1.5</t>
  </si>
  <si>
    <r>
      <t xml:space="preserve">TY-4 </t>
    </r>
    <r>
      <rPr>
        <sz val="11"/>
        <color rgb="FF000000"/>
        <rFont val="Arial Narrow"/>
        <family val="2"/>
      </rPr>
      <t>Pared con lámina tipo durock de 1/2" en cara exterior (no se incluye estructura)</t>
    </r>
  </si>
  <si>
    <t>7.1.4</t>
  </si>
  <si>
    <r>
      <t xml:space="preserve">TY-3 </t>
    </r>
    <r>
      <rPr>
        <sz val="11"/>
        <color rgb="FF000000"/>
        <rFont val="Arial Narrow"/>
        <family val="2"/>
      </rPr>
      <t>Pared de tabla yeso con lámina tipo mouldtough de 1/2" en ambas caras, track superior, intermedio e inferior de 3 5/8" cal. 25 y stud 3 5/8" cal 25 galvanizado @16", incluye fibra de vidrio R-11.</t>
    </r>
  </si>
  <si>
    <t>7.1.3</t>
  </si>
  <si>
    <r>
      <rPr>
        <b/>
        <sz val="11"/>
        <color rgb="FF000000"/>
        <rFont val="Arial Narrow"/>
        <family val="2"/>
      </rPr>
      <t>TY-2</t>
    </r>
    <r>
      <rPr>
        <sz val="11"/>
        <color rgb="FF000000"/>
        <rFont val="Arial Narrow"/>
        <family val="2"/>
      </rPr>
      <t xml:space="preserve"> Pared de tabla yeso con lámina ligera de 1/2" en ambas caras, track superior, intermedio e inferior de 3 5/8", cal. 25 y stud 3 5/8", cal. 25, @16". Incluye fibra R-11.</t>
    </r>
  </si>
  <si>
    <t>7.1.2</t>
  </si>
  <si>
    <r>
      <rPr>
        <b/>
        <sz val="11"/>
        <color rgb="FF000000"/>
        <rFont val="Arial Narrow"/>
        <family val="2"/>
      </rPr>
      <t>TY-1</t>
    </r>
    <r>
      <rPr>
        <sz val="11"/>
        <color rgb="FF000000"/>
        <rFont val="Arial Narrow"/>
        <family val="2"/>
      </rPr>
      <t xml:space="preserve"> Pared de doble estructura, lámina a una cara (por lado) tipo securock de 1/2", Stud 2 1/2" cal. 25 galvanizado @16"(por lado) y track superior, intermedio e inferior de 2 1/2" cal 25 galvanizado (por lado). Incluye fibra R-11 (por lado).</t>
    </r>
  </si>
  <si>
    <t>7.1.1</t>
  </si>
  <si>
    <t xml:space="preserve">Paredes </t>
  </si>
  <si>
    <t>GRAN TOTAL LOTE 4</t>
  </si>
  <si>
    <t>NOTAS:</t>
  </si>
  <si>
    <t>1. Este es un formato de cantidades base. Es responsabilidad de los licitantes el cálculo de las cantidades correctas de todas las obras que conforman el proyecto.</t>
  </si>
  <si>
    <t>2. Cualquier obra indicada en los planos que no se encuentre en este formato de cantidades deberá ser notificado al diseñador e incluirse en el renglón de ""OTROS"".</t>
  </si>
  <si>
    <t>3. El calculo estructural de cada uno de los elementos y perfiles debera ser revisado por el Contratista y presentar las observaciones del caso con el Supervisor de la obra.</t>
  </si>
  <si>
    <t>4. Es responsabilidad del contratista la elaboracion de los planos taller, antes de la ejecucion de la obra.</t>
  </si>
  <si>
    <t>“Construcción de Obras Físicas para la Transformación del Aeropuerto Internacional Juan Manuel Gálvez, Roatán Islas de la Bahía, Paquete 2”</t>
  </si>
  <si>
    <t>4.20.4.1</t>
  </si>
  <si>
    <t>Cubierta de Lámina tipo Galvanium Standing seam cal 24. En color blanco. Se adjunta ficha técnica. Incluye canaleta de 2"x6"x1/16" @0.60m. Aplicar anticorrosivo tipo SURFACE TOLERANT EPOXY MASTIC V160, seguido de ALIPHATIC ACRYLIC URETHANE SEMI-GLOSS V510 de Benjamin Moore o similar. Color negro en exterior del edificio.</t>
  </si>
  <si>
    <t>4.20.4.2</t>
  </si>
  <si>
    <r>
      <t>Columnas metálicas W16X50</t>
    </r>
    <r>
      <rPr>
        <sz val="11"/>
        <rFont val="Arial Narrow"/>
        <family val="2"/>
      </rPr>
      <t>, incluye placa de anclaje a losa de 20"x20"x1/2", con 4 pernos de 1/2"x6"</t>
    </r>
    <r>
      <rPr>
        <sz val="11"/>
        <color rgb="FF000000"/>
        <rFont val="Arial Narrow"/>
        <family val="2"/>
      </rPr>
      <t>. Aplicar anticorrosivo tipo SURFACE TOLERANT EPOXY MASTIC V160, seguido de ALIPHATIC ACRYLIC URETHANE SEMI-GLOSS V510 de Benjamin Moore o similar. Color negro en exterior del edificio.</t>
    </r>
  </si>
  <si>
    <t>4.20.4.3</t>
  </si>
  <si>
    <t>Viga metálica  transversales W16X50 Aplicar anticorrosivo tipo SURFACE TOLERANT EPOXY MASTIC V160, seguido de ALIPHATIC ACRYLIC URETHANE SEMI-GLOSS V510 de Benjamin Moore o similar. Color negro en exterior del edificio.</t>
  </si>
  <si>
    <t>4.20.4.4</t>
  </si>
  <si>
    <t>Viga metálica longitudinales W10X26 Aplicar anticorrosivo tipo SURFACE TOLERANT EPOXY MASTIC V160, seguido de ALIPHATIC ACRYLIC URETHANE SEMI-GLOSS V510 de Benjamin Moore o similar. Color negro en exterior del edificio.</t>
  </si>
  <si>
    <t xml:space="preserve">Cambio de lámina de techo en traga luz existente por cubierta de Lámina tipo Galvanium Standing seam cal 24. En color blanco. Se adjunta ficha técnica. Incluye canaleta de 2"x6"x1/16" @0.60m. Aplicar anticorrosivo tipo SURFACE TOLERANT EPOXY MASTIC V160, seguido de ALIPHATIC ACRYLIC URETHANE SEMI-GLOSS V510 de Benjamin Moore o similar. Color negro en exterior del edificio. Validar medidas en sitio. </t>
  </si>
  <si>
    <t>4.20.4</t>
  </si>
  <si>
    <t xml:space="preserve">Estructura de techos traga luz </t>
  </si>
  <si>
    <t>5.1.1</t>
  </si>
  <si>
    <r>
      <rPr>
        <b/>
        <sz val="11"/>
        <color rgb="FF000000"/>
        <rFont val="Arial Narrow"/>
        <family val="2"/>
      </rPr>
      <t>CG-01</t>
    </r>
    <r>
      <rPr>
        <sz val="11"/>
        <color rgb="FF000000"/>
        <rFont val="Arial Narrow"/>
        <family val="2"/>
      </rPr>
      <t xml:space="preserve"> Cargador metálico con cuerda superior e inferior de canaleta galvanizada de 2"x4"x1/16", incluye pin de varilla de 1/4" soldado a losa, cuerda vertical y diagonal (frontal) de canaleta galvazanida de 2"x4"x1/16" @1.22m, inlcuye refuerzo diagonal de canaleta metálica galvanizada 2"x4"x1/16" @1.22m. </t>
    </r>
    <r>
      <rPr>
        <b/>
        <sz val="11"/>
        <color rgb="FF000000"/>
        <rFont val="Arial Narrow"/>
        <family val="2"/>
      </rPr>
      <t>Altura= 1.45m</t>
    </r>
    <r>
      <rPr>
        <sz val="11"/>
        <color rgb="FF000000"/>
        <rFont val="Arial Narrow"/>
        <family val="2"/>
      </rPr>
      <t xml:space="preserve">. Soldadura 6011. Aplicar anticorrosivo tipo SURFACE TOLERANT EPOXY MASTIC V160, seguido de ALIPHATIC ACRYLIC URETHANE SEMI-GLOSS V510 de Benjamin Moore o similar. Ver detalle en planos </t>
    </r>
  </si>
  <si>
    <t>5.1.2</t>
  </si>
  <si>
    <r>
      <rPr>
        <b/>
        <sz val="11"/>
        <color rgb="FF000000"/>
        <rFont val="Arial Narrow"/>
        <family val="2"/>
      </rPr>
      <t>CG-02</t>
    </r>
    <r>
      <rPr>
        <sz val="11"/>
        <color rgb="FF000000"/>
        <rFont val="Arial Narrow"/>
        <family val="2"/>
      </rPr>
      <t xml:space="preserve"> Cargador metálico con cuerda superior e inferior de canaleta galvanizada de 2"x4"x1/16", incluye pin de varilla de 1/4" soldado a losa, cuerda vertical y diagonal de canaleta galvazanida de 2"x4"x1/16" @1.22m. </t>
    </r>
    <r>
      <rPr>
        <b/>
        <sz val="11"/>
        <color rgb="FF000000"/>
        <rFont val="Arial Narrow"/>
        <family val="2"/>
      </rPr>
      <t>Altura= 1.80m</t>
    </r>
    <r>
      <rPr>
        <sz val="11"/>
        <color rgb="FF000000"/>
        <rFont val="Arial Narrow"/>
        <family val="2"/>
      </rPr>
      <t xml:space="preserve">. Soldadura 6011. Aplicar anticorrosivo tipo SURFACE TOLERANT EPOXY MASTIC V160, seguido de ALIPHATIC ACRYLIC URETHANE SEMI-GLOSS V510 de Benjamin Moore o similar. Ver detalle en planos </t>
    </r>
  </si>
  <si>
    <t>5.1.3</t>
  </si>
  <si>
    <r>
      <rPr>
        <b/>
        <sz val="11"/>
        <color rgb="FF000000"/>
        <rFont val="Arial Narrow"/>
        <family val="2"/>
      </rPr>
      <t>CG-03</t>
    </r>
    <r>
      <rPr>
        <sz val="11"/>
        <color rgb="FF000000"/>
        <rFont val="Arial Narrow"/>
        <family val="2"/>
      </rPr>
      <t xml:space="preserve"> Cargador metálico doble, con cuerda superior e inferior con canaleta galvanizada de 2"x4"x1/16" y horizontal una canaleta galvanizada de 2"x4"x1/16" @1.22m. Cuerda vertical y diagonal de canaleta galvazanida de 2"x4"x1/16" @1.22m, incluye pin de varilla de 1/4" soldado a losa. </t>
    </r>
    <r>
      <rPr>
        <b/>
        <sz val="11"/>
        <color rgb="FF000000"/>
        <rFont val="Arial Narrow"/>
        <family val="2"/>
      </rPr>
      <t>Altura= 1.00 y ancho =0.30m</t>
    </r>
    <r>
      <rPr>
        <sz val="11"/>
        <color rgb="FF000000"/>
        <rFont val="Arial Narrow"/>
        <family val="2"/>
      </rPr>
      <t xml:space="preserve">. Soldadura 6011. Aplicar anticorrosivo tipo SURFACE TOLERANT EPOXY MASTIC V160, seguido de ALIPHATIC ACRYLIC URETHANE SEMI-GLOSS V510 de Benjamin Moore o similar. Ver detalle en planos </t>
    </r>
  </si>
  <si>
    <t>5.1.4</t>
  </si>
  <si>
    <r>
      <rPr>
        <b/>
        <sz val="11"/>
        <color rgb="FF000000"/>
        <rFont val="Arial Narrow"/>
        <family val="2"/>
      </rPr>
      <t>CG-04</t>
    </r>
    <r>
      <rPr>
        <sz val="11"/>
        <color rgb="FF000000"/>
        <rFont val="Arial Narrow"/>
        <family val="2"/>
      </rPr>
      <t xml:space="preserve"> Cargador metálico en forma L, con cuerda superior de canaleta galvanizada de 2"x4"x1/16", cuerda inferior con cajón de canaleta galvanizada de 4"x4"x1/16"+ 2"x4"x1/16". Cuerda vertical  y diagonal de canaleta galvanizada de 2"x4"x1/16" @1.22m. Horizontal inferior con canaleta galvanizada 2"x4"x1/16" @1.22m y como cierre una canaleta galvanizada de 2"x4"x1/16" corrida, incluye pin de varilla de 1/4" soldado a losa.                                                                                                                         </t>
    </r>
    <r>
      <rPr>
        <b/>
        <sz val="11"/>
        <color rgb="FF000000"/>
        <rFont val="Arial Narrow"/>
        <family val="2"/>
      </rPr>
      <t>Altura= 1.45 y ancho =0.93m</t>
    </r>
    <r>
      <rPr>
        <sz val="11"/>
        <color rgb="FF000000"/>
        <rFont val="Arial Narrow"/>
        <family val="2"/>
      </rPr>
      <t xml:space="preserve">. Soldadura 6011. Aplicar anticorrosivo tipo SURFACE TOLERANT EPOXY MASTIC V160, seguido de ALIPHATIC ACRYLIC URETHANE SEMI-GLOSS V510 de Benjamin Moore o similar. Ver detalle en planos </t>
    </r>
  </si>
  <si>
    <t>5.1.5</t>
  </si>
  <si>
    <r>
      <rPr>
        <b/>
        <sz val="11"/>
        <color rgb="FF000000"/>
        <rFont val="Arial Narrow"/>
        <family val="2"/>
      </rPr>
      <t>CG-05</t>
    </r>
    <r>
      <rPr>
        <sz val="11"/>
        <color rgb="FF000000"/>
        <rFont val="Arial Narrow"/>
        <family val="2"/>
      </rPr>
      <t xml:space="preserve"> Cargador metálico de forma irregular, Parte superior con marco de tubo estructural 4"x4"x1/8" sujeto a pared con placa metálica de 8"x8"x1/4" con 4 pernos de 3/8" long=5" Dimensiones = 1.30x0.94m, cuerda vertical canaleta galvanizada de 2"x4"x1/16" @1.22m, horizontal corrida de canaleta galvanizada 2"x4"x1/16". cuerda inferior de canaleta galvanizada 2"x4"x1/16" @1.22m, cuerda inferior posterior, cajón de canaleta galvanizada 4"x4"x1/16", vertical soldado a viga con ángulo de 2"x2"x1/8" y cajón de canaleta galvanizada de 4"x4"x1/8" @1.22m                                                                                                                       </t>
    </r>
    <r>
      <rPr>
        <b/>
        <sz val="11"/>
        <color rgb="FF000000"/>
        <rFont val="Arial Narrow"/>
        <family val="2"/>
      </rPr>
      <t>Altura= 2.24m</t>
    </r>
    <r>
      <rPr>
        <sz val="11"/>
        <color rgb="FF000000"/>
        <rFont val="Arial Narrow"/>
        <family val="2"/>
      </rPr>
      <t xml:space="preserve">. Soldadura 6011. Incluir refuerzo de madera 1"x6" curada y secada al horno.                                                                                                                                           Aplicar anticorrosivo tipo SURFACE TOLERANT EPOXY MASTIC V160, seguido de ALIPHATIC ACRYLIC URETHANE SEMI-GLOSS V510 de Benjamin Moore o simila. Ver detalle en planos </t>
    </r>
  </si>
  <si>
    <t>5.1.6</t>
  </si>
  <si>
    <r>
      <rPr>
        <b/>
        <sz val="11"/>
        <color rgb="FF000000"/>
        <rFont val="Arial Narrow"/>
        <family val="2"/>
      </rPr>
      <t>CG-06</t>
    </r>
    <r>
      <rPr>
        <sz val="11"/>
        <color rgb="FF000000"/>
        <rFont val="Arial Narrow"/>
        <family val="2"/>
      </rPr>
      <t xml:space="preserve"> Cargador metálico en forma L sujetado a viga con ángulo 2"x2"x1/8", con cuerda superior de cajón de canaleta galvanizada de 4"x8"x1/16", cuerda inferior con cajón de canaleta galvanizada de 4"x8"x1/16". Cuerda vertical  y diagonal de canaleta galvanizada de 2"x4"x1/16" @1.22m. Horizontal inferior con cajón de canaleta galvanizada 4"x4"x1/16" @1.22m y  cajón de canaleta galvanizada 4"x4"x1/16" corrida, como cierre una canaleta galvanizada de 2"x4"x1/16" corrida.                                                                                                                         </t>
    </r>
    <r>
      <rPr>
        <b/>
        <sz val="11"/>
        <color rgb="FF000000"/>
        <rFont val="Arial Narrow"/>
        <family val="2"/>
      </rPr>
      <t>Altura= 1.97 y ancho =1.34m</t>
    </r>
    <r>
      <rPr>
        <sz val="11"/>
        <color rgb="FF000000"/>
        <rFont val="Arial Narrow"/>
        <family val="2"/>
      </rPr>
      <t xml:space="preserve">. Soldadura 6011. Aplicar anticorrosivo tipo SURFACE TOLERANT EPOXY MASTIC V160, seguido de ALIPHATIC ACRYLIC URETHANE SEMI-GLOSS V510 de Benjamin Moore o simila. Ver detalle en planos </t>
    </r>
  </si>
  <si>
    <t>5.1.7</t>
  </si>
  <si>
    <r>
      <rPr>
        <b/>
        <sz val="11"/>
        <color rgb="FF000000"/>
        <rFont val="Arial Narrow"/>
        <family val="2"/>
      </rPr>
      <t>CG-06b</t>
    </r>
    <r>
      <rPr>
        <sz val="11"/>
        <color rgb="FF000000"/>
        <rFont val="Arial Narrow"/>
        <family val="2"/>
      </rPr>
      <t xml:space="preserve"> Cargador metálico, cuerda superior de cajón de canaleta galvanizada de 4"x8"x1/16", cuerda inferior con tubo estructural de 4"x4"x1/8". Horizontal de canaleta galvanizada de "2x4"x1/16" Cuerda vertical  y diagonal de canaleta galvanizada de 2"x4"x1/16" @1.22m.                                                                                                                        </t>
    </r>
    <r>
      <rPr>
        <b/>
        <sz val="11"/>
        <color rgb="FF000000"/>
        <rFont val="Arial Narrow"/>
        <family val="2"/>
      </rPr>
      <t>Altura= 2.78m</t>
    </r>
    <r>
      <rPr>
        <sz val="11"/>
        <color rgb="FF000000"/>
        <rFont val="Arial Narrow"/>
        <family val="2"/>
      </rPr>
      <t xml:space="preserve"> Soldadura 6011. Aplicar anticorrosivo tipo SURFACE TOLERANT EPOXY MASTIC V160, seguido de ALIPHATIC ACRYLIC URETHANE SEMI-GLOSS V510 de Benjamin Moore o simila. Ver detalle en planos </t>
    </r>
  </si>
  <si>
    <t>5.1.8</t>
  </si>
  <si>
    <r>
      <rPr>
        <b/>
        <sz val="11"/>
        <color rgb="FF000000"/>
        <rFont val="Arial Narrow"/>
        <family val="2"/>
      </rPr>
      <t>CG-07</t>
    </r>
    <r>
      <rPr>
        <sz val="11"/>
        <color rgb="FF000000"/>
        <rFont val="Arial Narrow"/>
        <family val="2"/>
      </rPr>
      <t xml:space="preserve"> Cargador metálico en forma L, cuerda superior de cajón de canaleta galvanizada de 4"x8"x1/16", cuerda inferior con cajón de canaleta galvanizada de 4"x8"x1/16", horizontal de canaleta galvanizada 2"x4"x1/16". Cuerda vertical  y diagonal de canaleta galvanizada de 2"x4"x1/16" @1.22m. Horizontal inferior con cajón de canaleta galvanizada 4"x4"x1/16" @1.22m y  cajón de canaleta galvanizada 4"x4"x1/16" corrida, como cierre una canaleta galvanizada de 2"x4"x1/16" corrida.                                                                                                                         </t>
    </r>
    <r>
      <rPr>
        <b/>
        <sz val="11"/>
        <color rgb="FF000000"/>
        <rFont val="Arial Narrow"/>
        <family val="2"/>
      </rPr>
      <t>Altura= 2.06m y ancho =1.10m</t>
    </r>
    <r>
      <rPr>
        <sz val="11"/>
        <color rgb="FF000000"/>
        <rFont val="Arial Narrow"/>
        <family val="2"/>
      </rPr>
      <t xml:space="preserve">. Soldadura 6011. Aplicar anticorrosivo tipo SURFACE TOLERANT EPOXY MASTIC V160, seguido de ALIPHATIC ACRYLIC URETHANE SEMI-GLOSS V510 de Benjamin Moore o simila. Ver detalle en planos </t>
    </r>
  </si>
  <si>
    <t>5.1.9</t>
  </si>
  <si>
    <r>
      <rPr>
        <b/>
        <sz val="11"/>
        <color rgb="FF000000"/>
        <rFont val="Arial Narrow"/>
        <family val="2"/>
      </rPr>
      <t>CG-08</t>
    </r>
    <r>
      <rPr>
        <sz val="11"/>
        <color rgb="FF000000"/>
        <rFont val="Arial Narrow"/>
        <family val="2"/>
      </rPr>
      <t xml:space="preserve"> Cargador metálico, cuerda superior de canaleta galvanizada de 2"x6"x1/16", cuerda inferior con canaleta galvanizada de 2"x6"x1/16". Cuerda vertical de canaleta galvanizada de 2"x6"x1/16" @1.22m. Horizontal inferior con cajón de canaleta galvanizada 4"x4"x1/16" @1.22m, incluye pin de varilla de 1/4" soldado a losa.                                                                                                                         </t>
    </r>
    <r>
      <rPr>
        <b/>
        <sz val="11"/>
        <color rgb="FF000000"/>
        <rFont val="Arial Narrow"/>
        <family val="2"/>
      </rPr>
      <t>Altura= 0.70m</t>
    </r>
    <r>
      <rPr>
        <sz val="11"/>
        <color rgb="FF000000"/>
        <rFont val="Arial Narrow"/>
        <family val="2"/>
      </rPr>
      <t xml:space="preserve">. Soldadura 6011. Aplicar anticorrosivo tipo SURFACE TOLERANT EPOXY MASTIC V160, seguido de ALIPHATIC ACRYLIC URETHANE SEMI-GLOSS V510 de Benjamin Moore o similar. Ver detalle en planos </t>
    </r>
  </si>
  <si>
    <t>5.1.10</t>
  </si>
  <si>
    <r>
      <rPr>
        <b/>
        <sz val="11"/>
        <color rgb="FF000000"/>
        <rFont val="Arial Narrow"/>
        <family val="2"/>
      </rPr>
      <t>CG-09</t>
    </r>
    <r>
      <rPr>
        <sz val="11"/>
        <color rgb="FF000000"/>
        <rFont val="Arial Narrow"/>
        <family val="2"/>
      </rPr>
      <t xml:space="preserve"> Cargador metálico en forma de U, cuerda superior de canaleta galvanizada de 2"x6"x1/16", cuerda inferior con canaleta galvanizada de 2"x6"x1/16". Cuerda vertical de canaleta galvanizada de 2"x6"x1/16" @1.22m. Horizontal inferior con cajón de canaleta galvanizada 4"x6"x1/16"  y 2"x6"x1/16" @1.22m, vertical 2"x4"x1/16" @1.22m. incluye pin de varilla de 1/4" soldado a losa.                                                                                                                         </t>
    </r>
    <r>
      <rPr>
        <b/>
        <sz val="11"/>
        <color rgb="FF000000"/>
        <rFont val="Arial Narrow"/>
        <family val="2"/>
      </rPr>
      <t>Altura= 0.70m y ancho= 0.70m</t>
    </r>
    <r>
      <rPr>
        <sz val="11"/>
        <color rgb="FF000000"/>
        <rFont val="Arial Narrow"/>
        <family val="2"/>
      </rPr>
      <t xml:space="preserve">. Soldadura 6011. Aplicar anticorrosivo tipo SURFACE TOLERANT EPOXY MASTIC V160, seguido de ALIPHATIC ACRYLIC URETHANE SEMI-GLOSS V510 de Benjamin Moore o similar. Ver detalle en planos </t>
    </r>
  </si>
  <si>
    <t>5.1.11</t>
  </si>
  <si>
    <r>
      <rPr>
        <b/>
        <sz val="11"/>
        <color rgb="FF000000"/>
        <rFont val="Arial Narrow"/>
        <family val="2"/>
      </rPr>
      <t>CG-10</t>
    </r>
    <r>
      <rPr>
        <sz val="11"/>
        <color rgb="FF000000"/>
        <rFont val="Arial Narrow"/>
        <family val="2"/>
      </rPr>
      <t xml:space="preserve"> Cargador metálico, cuerda superior de canaleta galvanizada de 2"x8"x1/16", cuerda inferior con canaleta galvanizada de 2"x8"x1/16". Cuerda vertical de canaleta galvanizada de 2"x8"x1/16" @1.22m.                                                                                                                  </t>
    </r>
    <r>
      <rPr>
        <b/>
        <sz val="11"/>
        <color rgb="FF000000"/>
        <rFont val="Arial Narrow"/>
        <family val="2"/>
      </rPr>
      <t>Altura= 0.70m y ancho= 0.23m</t>
    </r>
    <r>
      <rPr>
        <sz val="11"/>
        <color rgb="FF000000"/>
        <rFont val="Arial Narrow"/>
        <family val="2"/>
      </rPr>
      <t xml:space="preserve">. Soldadura 6011. Aplicar anticorrosivo tipo SURFACE TOLERANT EPOXY MASTIC V160, seguido de ALIPHATIC ACRYLIC URETHANE SEMI-GLOSS V510 de Benjamin Moore o similar. Ver detalle en planos </t>
    </r>
  </si>
  <si>
    <t>5.1.12</t>
  </si>
  <si>
    <r>
      <rPr>
        <b/>
        <sz val="11"/>
        <color rgb="FF000000"/>
        <rFont val="Arial Narrow"/>
        <family val="2"/>
      </rPr>
      <t>CG-11</t>
    </r>
    <r>
      <rPr>
        <sz val="11"/>
        <color rgb="FF000000"/>
        <rFont val="Arial Narrow"/>
        <family val="2"/>
      </rPr>
      <t xml:space="preserve"> Cargador metálico, cuerda superior de canaleta galvanizada de 2"x8"x1/16", cuerda inferior con canaleta galvanizada de 2"x8"x1/16". Cuerda vertical de canaleta galvanizada de 2"x8"x1/16" @1.22m, con ángulo de 2"x2"x1/8" para soldar a la viga metálica.                                                                                                                             </t>
    </r>
    <r>
      <rPr>
        <b/>
        <sz val="11"/>
        <color rgb="FF000000"/>
        <rFont val="Arial Narrow"/>
        <family val="2"/>
      </rPr>
      <t>Altura= 0.70m y ancho= 0.23m</t>
    </r>
    <r>
      <rPr>
        <sz val="11"/>
        <color rgb="FF000000"/>
        <rFont val="Arial Narrow"/>
        <family val="2"/>
      </rPr>
      <t xml:space="preserve">. Soldadura 6011. Aplicar anticorrosivo tipo SURFACE TOLERANT EPOXY MASTIC V160, seguido de ALIPHATIC ACRYLIC URETHANE SEMI-GLOSS V510 de Benjamin Moore o similar. Ver detalle en planos </t>
    </r>
  </si>
  <si>
    <t>V</t>
  </si>
  <si>
    <t xml:space="preserve">Herreria Menor </t>
  </si>
  <si>
    <t xml:space="preserve">Cargadores Metálicos </t>
  </si>
  <si>
    <t>Cortinas Enrollables</t>
  </si>
  <si>
    <t>5.5.1</t>
  </si>
  <si>
    <r>
      <rPr>
        <b/>
        <sz val="11"/>
        <color rgb="FF000000"/>
        <rFont val="Arial Narrow"/>
        <family val="2"/>
      </rPr>
      <t>CE-01 Cortina Enrollable metálico</t>
    </r>
    <r>
      <rPr>
        <sz val="11"/>
        <color rgb="FF000000"/>
        <rFont val="Arial Narrow"/>
        <family val="2"/>
      </rPr>
      <t xml:space="preserve">, microperforada, inlcuye riel fijado en columnas metálicas con pines de varilla lisa 1/4" @0.60m, llavin al centro </t>
    </r>
    <r>
      <rPr>
        <b/>
        <sz val="11"/>
        <color rgb="FF000000"/>
        <rFont val="Arial Narrow"/>
        <family val="2"/>
      </rPr>
      <t>h=3.53m</t>
    </r>
    <r>
      <rPr>
        <sz val="11"/>
        <color rgb="FF000000"/>
        <rFont val="Arial Narrow"/>
        <family val="2"/>
      </rPr>
      <t xml:space="preserve">. Aplicar anticorrosivo tipo SURFACE TOLERANT EPOXY MASTIC V160, seguido de ALIPHATIC ACRYLIC URETHANE SEMI-GLOSS V510 de Benjamin Moore o similar. Ver detalle en planos </t>
    </r>
  </si>
  <si>
    <t>5.5.2</t>
  </si>
  <si>
    <r>
      <rPr>
        <b/>
        <sz val="11"/>
        <color rgb="FF000000"/>
        <rFont val="Arial Narrow"/>
        <family val="2"/>
      </rPr>
      <t>CE-02 Cortina Enrollable metálico</t>
    </r>
    <r>
      <rPr>
        <sz val="11"/>
        <color rgb="FF000000"/>
        <rFont val="Arial Narrow"/>
        <family val="2"/>
      </rPr>
      <t xml:space="preserve">, de chapa ciega galvanizada 0.70mm de espesor, eje octagonal para enrollar la cortina sera de 120mm chapa 16, incluye el motor monofasico con sistema manual de emergencia a cadena, boton de encendido y debe incluir zócalo con perfil de ángulo de 1 1/4"x1/8".  </t>
    </r>
    <r>
      <rPr>
        <b/>
        <sz val="11"/>
        <color rgb="FF000000"/>
        <rFont val="Arial Narrow"/>
        <family val="2"/>
      </rPr>
      <t>h=2.03m</t>
    </r>
    <r>
      <rPr>
        <sz val="11"/>
        <color rgb="FF000000"/>
        <rFont val="Arial Narrow"/>
        <family val="2"/>
      </rPr>
      <t xml:space="preserve">. Aplicar anticorrosivo tipo SURFACE TOLERANT EPOXY MASTIC V160, seguido de ALIPHATIC ACRYLIC URETHANE SEMI-GLOSS V510 de Benjamin Moore o similar. Ver detalle en planos </t>
    </r>
  </si>
  <si>
    <t xml:space="preserve">Portones metálicos </t>
  </si>
  <si>
    <t>5.6.1</t>
  </si>
  <si>
    <r>
      <rPr>
        <b/>
        <sz val="11"/>
        <color rgb="FF000000"/>
        <rFont val="Arial Narrow"/>
        <family val="2"/>
      </rPr>
      <t>Portón  metálico corredizo electrico en acceso 01</t>
    </r>
    <r>
      <rPr>
        <sz val="11"/>
        <color rgb="FF000000"/>
        <rFont val="Arial Narrow"/>
        <family val="2"/>
      </rPr>
      <t xml:space="preserve">, de lámina de aluzinc cal 24, con tubo estructura 2 1/2"x1 1/2" chapa 14, con sistema de rodamiento, inlcuye motor electrico de piso. Dimensiones: 6.50x3.60m.Pintura anticorrosiva Epoxy Mastric Coating V160 y ALPHATIC ACRYLIC URETHANE de Benjamin Moore o similar negro mate.Ver detalle en planos. </t>
    </r>
  </si>
  <si>
    <t>5.6.2</t>
  </si>
  <si>
    <r>
      <rPr>
        <b/>
        <sz val="11"/>
        <color rgb="FF000000"/>
        <rFont val="Arial Narrow"/>
        <family val="2"/>
      </rPr>
      <t>Portón  metálico corredizo electrico en exclusa de acceso 02</t>
    </r>
    <r>
      <rPr>
        <sz val="11"/>
        <color rgb="FF000000"/>
        <rFont val="Arial Narrow"/>
        <family val="2"/>
      </rPr>
      <t xml:space="preserve">, de lámina de aluzinc cal 24, con tubo estructura 2 1/2"x1 1/2" chapa 14, con sistema de rodamiento, inlcuye motor electrico de piso. Dimensiones: 6.50x3.60m. Incluye portón abatible peatonal. Dimensiones: 0.95x2.38m.                                                                                                             Pintura anticorrosiva Epoxy Mastric Coating V160 y ALPHATIC ACRYLIC URETHANE de Benjamin Moore o similar negro mate.Ver detalle en planos. </t>
    </r>
  </si>
  <si>
    <t>5.6.3</t>
  </si>
  <si>
    <r>
      <rPr>
        <b/>
        <sz val="11"/>
        <color rgb="FF000000"/>
        <rFont val="Arial Narrow"/>
        <family val="2"/>
      </rPr>
      <t>Portón  metálico abatible electrico en exclusa de acceso 02</t>
    </r>
    <r>
      <rPr>
        <sz val="11"/>
        <color rgb="FF000000"/>
        <rFont val="Arial Narrow"/>
        <family val="2"/>
      </rPr>
      <t xml:space="preserve">, de lámina de aluzinc cal 24, con tubo estructura 2 1/2"x1 1/2" chapa 14, con rueda de goma de 6", inlcuye motor de pared de brazo electromagnetico. Dimensiones: 6.50x3.60m.          Pintura anticorrosiva Epoxy Mastric Coating V160 y ALPHATIC ACRYLIC URETHANE de Benjamin Moore o similar negro mate.Ver detalle en planos. </t>
    </r>
  </si>
  <si>
    <t>ACM</t>
  </si>
  <si>
    <t xml:space="preserve">Embatinados de ACM </t>
  </si>
  <si>
    <r>
      <rPr>
        <b/>
        <sz val="11"/>
        <color rgb="FF000000"/>
        <rFont val="Arial Narrow"/>
        <family val="2"/>
      </rPr>
      <t>Embatinado Frontal de ACM-Canopy 1 y 2</t>
    </r>
    <r>
      <rPr>
        <sz val="11"/>
        <color rgb="FF000000"/>
        <rFont val="Arial Narrow"/>
        <family val="2"/>
      </rPr>
      <t xml:space="preserve">. Cuerda superior e inferior de canaleta galvanizada de 2"x4"x1/16" @1.22 soldado a estructura de techo y con ángulo de 2"x2"x1/8" soldado a viga, parales de canaleta galvanizada de 2"x4"x1/16" @0.60m. </t>
    </r>
    <r>
      <rPr>
        <b/>
        <sz val="11"/>
        <color rgb="FF000000"/>
        <rFont val="Arial Narrow"/>
        <family val="2"/>
      </rPr>
      <t>Dimensiones 2.18x0.32m.</t>
    </r>
    <r>
      <rPr>
        <sz val="11"/>
        <color rgb="FF000000"/>
        <rFont val="Arial Narrow"/>
        <family val="2"/>
      </rPr>
      <t xml:space="preserve"> Aplicar anticorrosivo tipo SURFACE TOLERANT EPOXY MASTIC V160, seguido de ALIPHATIC ACRYLIC URETHANE SEMI-GLOSS V510 de Benjamin Moore o similar. Ver detalles en planos.</t>
    </r>
  </si>
  <si>
    <r>
      <rPr>
        <b/>
        <sz val="11"/>
        <color rgb="FF000000"/>
        <rFont val="Arial Narrow"/>
        <family val="2"/>
      </rPr>
      <t>Embatinado Lateral de ACM-Canopy 1 y 2</t>
    </r>
    <r>
      <rPr>
        <sz val="11"/>
        <color rgb="FF000000"/>
        <rFont val="Arial Narrow"/>
        <family val="2"/>
      </rPr>
      <t xml:space="preserve">. Cuerda superior e inferior de canaleta galvanizada de 2"x8"x1/16" y cajón de canaleta galvanizada de 4"x8"x1/16" @1.00m. </t>
    </r>
    <r>
      <rPr>
        <b/>
        <sz val="11"/>
        <color rgb="FF000000"/>
        <rFont val="Arial Narrow"/>
        <family val="2"/>
      </rPr>
      <t>Dimensiones 0.64x0.20m.</t>
    </r>
    <r>
      <rPr>
        <sz val="11"/>
        <color rgb="FF000000"/>
        <rFont val="Arial Narrow"/>
        <family val="2"/>
      </rPr>
      <t xml:space="preserve"> Aplicar anticorrosivo tipo SURFACE TOLERANT EPOXY MASTIC V160, seguido de ALIPHATIC ACRYLIC URETHANE SEMI-GLOSS V510 de Benjamin Moore o similar. Ver detalles en planos.</t>
    </r>
  </si>
  <si>
    <r>
      <rPr>
        <b/>
        <sz val="11"/>
        <color rgb="FF000000"/>
        <rFont val="Arial Narrow"/>
        <family val="2"/>
      </rPr>
      <t>Embatinado Frontal de ACM-Canopy Central</t>
    </r>
    <r>
      <rPr>
        <sz val="11"/>
        <color rgb="FF000000"/>
        <rFont val="Arial Narrow"/>
        <family val="2"/>
      </rPr>
      <t xml:space="preserve">. Cuerda superior e inferior de canaleta galvanizada de 2"x4"x1/16", Cajón de canaleta galvanizada 4"x4"x1/16" @1.22m y 4"x6"x1/16" @1.22m . </t>
    </r>
    <r>
      <rPr>
        <b/>
        <sz val="11"/>
        <color rgb="FF000000"/>
        <rFont val="Arial Narrow"/>
        <family val="2"/>
      </rPr>
      <t>Dimensiones 0.56x0.29m.</t>
    </r>
    <r>
      <rPr>
        <sz val="11"/>
        <color rgb="FF000000"/>
        <rFont val="Arial Narrow"/>
        <family val="2"/>
      </rPr>
      <t xml:space="preserve"> Aplicar anticorrosivo tipo SURFACE TOLERANT EPOXY MASTIC V160, seguido de ALIPHATIC ACRYLIC URETHANE SEMI-GLOSS V510 de Benjamin Moore o similar. Ver detalles en planos.</t>
    </r>
  </si>
  <si>
    <t>5.6.4</t>
  </si>
  <si>
    <r>
      <rPr>
        <b/>
        <sz val="11"/>
        <color rgb="FF000000"/>
        <rFont val="Arial Narrow"/>
        <family val="2"/>
      </rPr>
      <t>Embatinado Lateral de ACM-Canopy Central</t>
    </r>
    <r>
      <rPr>
        <sz val="11"/>
        <color rgb="FF000000"/>
        <rFont val="Arial Narrow"/>
        <family val="2"/>
      </rPr>
      <t xml:space="preserve">. Cuerda superior e inferior de canaleta galvanizada de 2"x8"x1/16", Cajón de canaleta galvanizada 4"x8"x1/16" @1.00m. </t>
    </r>
    <r>
      <rPr>
        <b/>
        <sz val="11"/>
        <color rgb="FF000000"/>
        <rFont val="Arial Narrow"/>
        <family val="2"/>
      </rPr>
      <t>Dimensiones 1.40x0.29m.</t>
    </r>
    <r>
      <rPr>
        <sz val="11"/>
        <color rgb="FF000000"/>
        <rFont val="Arial Narrow"/>
        <family val="2"/>
      </rPr>
      <t xml:space="preserve"> Aplicar anticorrosivo tipo SURFACE TOLERANT EPOXY MASTIC V160, seguido de ALIPHATIC ACRYLIC URETHANE SEMI-GLOSS V510 de Benjamin Moore o similar. Ver detalles en planos.</t>
    </r>
  </si>
  <si>
    <t>5.6.5</t>
  </si>
  <si>
    <r>
      <rPr>
        <b/>
        <sz val="11"/>
        <color rgb="FF000000"/>
        <rFont val="Arial Narrow"/>
        <family val="2"/>
      </rPr>
      <t>Embatinado de ACM Pérgola Lado Aire</t>
    </r>
    <r>
      <rPr>
        <sz val="11"/>
        <color rgb="FF000000"/>
        <rFont val="Arial Narrow"/>
        <family val="2"/>
      </rPr>
      <t xml:space="preserve">. Canaleta galvanizada de 2"x4"x1/16" @0.80m y canaleta galvanizada 2"x4"x1/16" @1.00m. Soldado con ángulo de 2"x2"x1/8". </t>
    </r>
    <r>
      <rPr>
        <b/>
        <sz val="11"/>
        <color rgb="FF000000"/>
        <rFont val="Arial Narrow"/>
        <family val="2"/>
      </rPr>
      <t>Dimensiones 0.30x0.91m.</t>
    </r>
    <r>
      <rPr>
        <sz val="11"/>
        <color rgb="FF000000"/>
        <rFont val="Arial Narrow"/>
        <family val="2"/>
      </rPr>
      <t xml:space="preserve"> Aplicar anticorrosivo tipo SURFACE TOLERANT EPOXY MASTIC V160, seguido de ALIPHATIC ACRYLIC URETHANE SEMI-GLOSS V510 de Benjamin Moore o similar. Ver detalles en planos.</t>
    </r>
  </si>
  <si>
    <t>5.6.6</t>
  </si>
  <si>
    <r>
      <rPr>
        <b/>
        <sz val="11"/>
        <color rgb="FF000000"/>
        <rFont val="Arial Narrow"/>
        <family val="2"/>
      </rPr>
      <t>Embatinado de ACM Pérgola Frontal</t>
    </r>
    <r>
      <rPr>
        <sz val="11"/>
        <color rgb="FF000000"/>
        <rFont val="Arial Narrow"/>
        <family val="2"/>
      </rPr>
      <t xml:space="preserve">. Cajón de canaleta galvanizada de 4"x4"x1/16" @1.00m y cajón de canaleta galvanizada 4"x8"x1/16" @1.00m. Soldado a losa con pin de varilla lisa de 1/4" @1.00m.  </t>
    </r>
    <r>
      <rPr>
        <b/>
        <sz val="11"/>
        <color rgb="FF000000"/>
        <rFont val="Arial Narrow"/>
        <family val="2"/>
      </rPr>
      <t>Dimensiones 0.30x0.91m.</t>
    </r>
    <r>
      <rPr>
        <sz val="11"/>
        <color rgb="FF000000"/>
        <rFont val="Arial Narrow"/>
        <family val="2"/>
      </rPr>
      <t xml:space="preserve"> Aplicar anticorrosivo tipo SURFACE TOLERANT EPOXY MASTIC V160, seguido de ALIPHATIC ACRYLIC URETHANE SEMI-GLOSS V510 de Benjamin Moore o similar. Ver detalles en planos.</t>
    </r>
  </si>
  <si>
    <t>5.6.7</t>
  </si>
  <si>
    <r>
      <rPr>
        <b/>
        <sz val="11"/>
        <color rgb="FF000000"/>
        <rFont val="Arial Narrow"/>
        <family val="2"/>
      </rPr>
      <t>Embatinado metálico para fascia de ACM tipo Madera</t>
    </r>
    <r>
      <rPr>
        <sz val="11"/>
        <color rgb="FF000000"/>
        <rFont val="Arial Narrow"/>
        <family val="2"/>
      </rPr>
      <t xml:space="preserve">, con canaleta galvanizada 4"x6"x1/16" @1.00m soldada a perlines de techo, certical de cajón de canaleta galvanizada 4"6"x1/16"@1.00m, horizontal inferior de canaleta galvanizada de 2"x6"x1/16", canaletas galvanizadas de 2"x4"x1/16" @1.00m. Ver detalles en planos. </t>
    </r>
  </si>
  <si>
    <t>10.6.1</t>
  </si>
  <si>
    <r>
      <t xml:space="preserve">ACM-A y B </t>
    </r>
    <r>
      <rPr>
        <sz val="11"/>
        <color rgb="FF000000"/>
        <rFont val="Arial Narrow"/>
        <family val="2"/>
      </rPr>
      <t>Forro de ACM  frontal de Canopys, color Dark Grey Met.
KRAL205. Incluye estructura de aluminio del sistema 
Uniones de lámina con junta hueso</t>
    </r>
  </si>
  <si>
    <t>10.6.2</t>
  </si>
  <si>
    <r>
      <t xml:space="preserve">ACM-A y B </t>
    </r>
    <r>
      <rPr>
        <sz val="11"/>
        <color rgb="FF000000"/>
        <rFont val="Arial Narrow"/>
        <family val="2"/>
      </rPr>
      <t>Forro de ACM  lateral de Canopys, color Dark Grey Met.
KRAL205.  Incluye estructura de aluminio del sistema 
Uniones de lámina con junta hueso</t>
    </r>
  </si>
  <si>
    <t>10.6.3</t>
  </si>
  <si>
    <r>
      <t xml:space="preserve">ACM-C </t>
    </r>
    <r>
      <rPr>
        <sz val="11"/>
        <color rgb="FF000000"/>
        <rFont val="Arial Narrow"/>
        <family val="2"/>
      </rPr>
      <t>Forro de ACM  frontal en techo central, color Dark Grey Met.
KRAL205.  Incluye estructura de aluminio del sistema 
Uniones de lámina con junta hueso</t>
    </r>
  </si>
  <si>
    <t>10.6.4</t>
  </si>
  <si>
    <r>
      <t xml:space="preserve">ACM-C </t>
    </r>
    <r>
      <rPr>
        <sz val="11"/>
        <color rgb="FF000000"/>
        <rFont val="Arial Narrow"/>
        <family val="2"/>
      </rPr>
      <t>Forro de ACM  lateral de techo central, color Dark Grey Met.
KRAL205.  Incluye estructura de aluminio del sistema 
Uniones de lámina con junta hueso</t>
    </r>
  </si>
  <si>
    <t>10.6.5</t>
  </si>
  <si>
    <r>
      <t xml:space="preserve">ACM- D </t>
    </r>
    <r>
      <rPr>
        <sz val="11"/>
        <color rgb="FF000000"/>
        <rFont val="Arial Narrow"/>
        <family val="2"/>
      </rPr>
      <t>Forro de ACM  en perimetro de pergola frontal entre canopys, color Dark Grey Met.
KRAL205.  Incluye estructura de aluminio del sistema 
Uniones de lámina con junta hueso</t>
    </r>
  </si>
  <si>
    <t>10.6.6</t>
  </si>
  <si>
    <r>
      <t xml:space="preserve">ACM- E,F,G </t>
    </r>
    <r>
      <rPr>
        <sz val="11"/>
        <color rgb="FF000000"/>
        <rFont val="Arial Narrow"/>
        <family val="2"/>
      </rPr>
      <t>Forro de ACM  en perimetro de pergolas lado aire, color Dark Grey Met.
KRAL205.  Incluye estructura de aluminio del sistema 
Uniones de lámina con junta hueso</t>
    </r>
  </si>
  <si>
    <t>10.6.7</t>
  </si>
  <si>
    <r>
      <rPr>
        <b/>
        <sz val="11"/>
        <color rgb="FF000000"/>
        <rFont val="Arial Narrow"/>
        <family val="2"/>
      </rPr>
      <t xml:space="preserve">Fascia de ACM </t>
    </r>
    <r>
      <rPr>
        <sz val="11"/>
        <color rgb="FF000000"/>
        <rFont val="Arial Narrow"/>
        <family val="2"/>
      </rPr>
      <t xml:space="preserve">tipo madera  WOOD MADEIRADO 2 KRAL973 de Alucomaxx o similar, incluye estructura de aluminio de sistema, uniones de lámina con junta hueso. </t>
    </r>
  </si>
  <si>
    <t>Lote 2 Suministro e instalación de  Estructuras de acceso Portones y cortinas metálicas</t>
  </si>
  <si>
    <t>Lote 3  Suministro e instalación de Recubrimientos de ACM</t>
  </si>
  <si>
    <t>Lote 4 Suministro e instalación de paredes de Tabla Yeso</t>
  </si>
  <si>
    <t>GRAN TOTAL LOTE 3…</t>
  </si>
  <si>
    <t>Lote 1  Suministro e instalación de Tragaluz en techo y cargadores metálicos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</si>
</sst>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 L. &quot;* #,##0.00\ ;&quot; L. &quot;* \-#,##0.00\ ;&quot; L. &quot;* \-#\ ;@\ "/>
    <numFmt numFmtId="165" formatCode="_-[$L-480A]* #,##0.00_-;\-[$L-480A]* #,##0.00_-;_-[$L-480A]* &quot;-&quot;??_-;_-@"/>
    <numFmt numFmtId="166" formatCode="&quot;   &quot;0.00"/>
    <numFmt numFmtId="167" formatCode="#,##0.0"/>
    <numFmt numFmtId="168" formatCode="_-[$L-480A]* #,##0.00_-;\-[$L-480A]* #,##0.00_-;_-[$L-480A]* &quot;-&quot;??_-;_-@_-"/>
  </numFmts>
  <fonts count="16" x14ac:knownFonts="1"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Arial Narrow"/>
      <family val="2"/>
    </font>
    <font>
      <b/>
      <sz val="12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0"/>
      <color rgb="FF000000"/>
      <name val="Courier New"/>
      <family val="3"/>
    </font>
    <font>
      <sz val="11"/>
      <name val="Arial Narrow"/>
      <family val="2"/>
    </font>
    <font>
      <b/>
      <sz val="16"/>
      <color rgb="FF000000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EEECE1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rgb="FFD5D5FF"/>
        <bgColor rgb="FFFFFFFF"/>
      </patternFill>
    </fill>
    <fill>
      <patternFill patternType="solid">
        <fgColor rgb="FFD5D5FF"/>
        <bgColor indexed="64"/>
      </patternFill>
    </fill>
    <fill>
      <patternFill patternType="solid">
        <fgColor theme="0"/>
        <bgColor rgb="FFFFFFFF"/>
      </patternFill>
    </fill>
  </fills>
  <borders count="31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rgb="FF000000"/>
      </top>
      <bottom style="thin">
        <color auto="1"/>
      </bottom>
      <diagonal/>
    </border>
    <border>
      <left/>
      <right/>
      <top style="double">
        <color rgb="FF000000"/>
      </top>
      <bottom style="thin">
        <color auto="1"/>
      </bottom>
      <diagonal/>
    </border>
    <border>
      <left style="thin">
        <color auto="1"/>
      </left>
      <right/>
      <top style="double">
        <color rgb="FF000000"/>
      </top>
      <bottom style="thin">
        <color auto="1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double">
        <color rgb="FF000000"/>
      </top>
      <bottom style="double">
        <color rgb="FF000000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Border="0" applyProtection="0"/>
    <xf numFmtId="166" fontId="13" fillId="0" borderId="0"/>
    <xf numFmtId="0" fontId="2" fillId="0" borderId="0"/>
  </cellStyleXfs>
  <cellXfs count="15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43" fontId="4" fillId="0" borderId="0" xfId="1" applyFont="1" applyFill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2" fillId="0" borderId="0" xfId="2" applyFont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 wrapText="1"/>
    </xf>
    <xf numFmtId="4" fontId="11" fillId="0" borderId="4" xfId="2" applyNumberFormat="1" applyFont="1" applyBorder="1" applyAlignment="1">
      <alignment horizontal="left" vertical="center" wrapText="1"/>
    </xf>
    <xf numFmtId="164" fontId="12" fillId="0" borderId="4" xfId="4" applyFont="1" applyBorder="1" applyAlignment="1">
      <alignment horizontal="center" vertical="center"/>
    </xf>
    <xf numFmtId="164" fontId="2" fillId="0" borderId="7" xfId="4" applyBorder="1"/>
    <xf numFmtId="0" fontId="12" fillId="0" borderId="0" xfId="2" applyFont="1" applyAlignment="1">
      <alignment horizontal="left" vertical="center"/>
    </xf>
    <xf numFmtId="0" fontId="12" fillId="0" borderId="0" xfId="2" applyFont="1"/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12" fillId="0" borderId="0" xfId="2" applyFont="1" applyAlignment="1">
      <alignment horizontal="center" vertical="center" wrapText="1"/>
    </xf>
    <xf numFmtId="164" fontId="12" fillId="0" borderId="0" xfId="4" applyFont="1" applyBorder="1" applyAlignment="1">
      <alignment horizontal="center" vertical="center"/>
    </xf>
    <xf numFmtId="2" fontId="12" fillId="0" borderId="0" xfId="2" applyNumberFormat="1" applyFont="1" applyAlignment="1">
      <alignment horizontal="center" vertical="center"/>
    </xf>
    <xf numFmtId="164" fontId="11" fillId="5" borderId="4" xfId="4" applyFont="1" applyFill="1" applyBorder="1" applyAlignment="1">
      <alignment horizontal="center" vertical="center"/>
    </xf>
    <xf numFmtId="164" fontId="11" fillId="0" borderId="4" xfId="4" applyFont="1" applyBorder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0" fontId="12" fillId="3" borderId="0" xfId="2" applyFont="1" applyFill="1" applyAlignment="1">
      <alignment horizontal="left" vertical="center"/>
    </xf>
    <xf numFmtId="2" fontId="12" fillId="3" borderId="0" xfId="2" applyNumberFormat="1" applyFont="1" applyFill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66" fontId="12" fillId="0" borderId="17" xfId="5" applyFont="1" applyBorder="1" applyAlignment="1">
      <alignment horizontal="center" vertical="center"/>
    </xf>
    <xf numFmtId="4" fontId="11" fillId="0" borderId="0" xfId="0" applyNumberFormat="1" applyFont="1" applyAlignment="1">
      <alignment horizontal="left" vertical="center" wrapText="1"/>
    </xf>
    <xf numFmtId="167" fontId="12" fillId="6" borderId="15" xfId="0" applyNumberFormat="1" applyFont="1" applyFill="1" applyBorder="1" applyAlignment="1">
      <alignment horizontal="center" vertical="center" wrapText="1"/>
    </xf>
    <xf numFmtId="164" fontId="11" fillId="4" borderId="7" xfId="4" applyFont="1" applyFill="1" applyBorder="1" applyAlignment="1">
      <alignment horizontal="center" vertical="center"/>
    </xf>
    <xf numFmtId="2" fontId="12" fillId="0" borderId="14" xfId="0" applyNumberFormat="1" applyFont="1" applyBorder="1" applyAlignment="1">
      <alignment horizontal="center" vertical="center"/>
    </xf>
    <xf numFmtId="166" fontId="12" fillId="0" borderId="14" xfId="5" applyFont="1" applyBorder="1" applyAlignment="1">
      <alignment horizontal="center" vertical="center"/>
    </xf>
    <xf numFmtId="167" fontId="12" fillId="6" borderId="12" xfId="0" applyNumberFormat="1" applyFont="1" applyFill="1" applyBorder="1" applyAlignment="1">
      <alignment horizontal="center" vertical="center" wrapText="1"/>
    </xf>
    <xf numFmtId="2" fontId="11" fillId="0" borderId="0" xfId="3" applyNumberFormat="1" applyFont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2" fillId="0" borderId="0" xfId="4" applyBorder="1"/>
    <xf numFmtId="4" fontId="11" fillId="0" borderId="0" xfId="2" applyNumberFormat="1" applyFont="1" applyAlignment="1">
      <alignment horizontal="left" vertical="center" wrapText="1"/>
    </xf>
    <xf numFmtId="167" fontId="12" fillId="6" borderId="15" xfId="2" applyNumberFormat="1" applyFont="1" applyFill="1" applyBorder="1" applyAlignment="1">
      <alignment horizontal="center" vertical="center" wrapText="1"/>
    </xf>
    <xf numFmtId="164" fontId="2" fillId="0" borderId="0" xfId="4"/>
    <xf numFmtId="164" fontId="11" fillId="7" borderId="4" xfId="4" applyFont="1" applyFill="1" applyBorder="1" applyAlignment="1">
      <alignment horizontal="center" vertical="center"/>
    </xf>
    <xf numFmtId="4" fontId="11" fillId="8" borderId="4" xfId="2" applyNumberFormat="1" applyFont="1" applyFill="1" applyBorder="1" applyAlignment="1">
      <alignment horizontal="center" vertical="center" wrapText="1"/>
    </xf>
    <xf numFmtId="164" fontId="11" fillId="5" borderId="29" xfId="4" applyFont="1" applyFill="1" applyBorder="1" applyAlignment="1">
      <alignment horizontal="center" vertical="center"/>
    </xf>
    <xf numFmtId="164" fontId="11" fillId="9" borderId="29" xfId="4" applyFont="1" applyFill="1" applyBorder="1" applyAlignment="1">
      <alignment horizontal="center" vertical="center"/>
    </xf>
    <xf numFmtId="4" fontId="11" fillId="15" borderId="4" xfId="2" applyNumberFormat="1" applyFont="1" applyFill="1" applyBorder="1" applyAlignment="1">
      <alignment horizontal="center" vertical="center" wrapText="1"/>
    </xf>
    <xf numFmtId="4" fontId="11" fillId="15" borderId="12" xfId="2" applyNumberFormat="1" applyFont="1" applyFill="1" applyBorder="1" applyAlignment="1">
      <alignment horizontal="center" vertical="center" wrapText="1"/>
    </xf>
    <xf numFmtId="167" fontId="11" fillId="15" borderId="12" xfId="2" applyNumberFormat="1" applyFont="1" applyFill="1" applyBorder="1" applyAlignment="1">
      <alignment horizontal="center" vertical="center" wrapText="1"/>
    </xf>
    <xf numFmtId="4" fontId="11" fillId="11" borderId="4" xfId="2" applyNumberFormat="1" applyFont="1" applyFill="1" applyBorder="1" applyAlignment="1">
      <alignment horizontal="center" vertical="center" wrapText="1"/>
    </xf>
    <xf numFmtId="167" fontId="11" fillId="11" borderId="12" xfId="2" applyNumberFormat="1" applyFont="1" applyFill="1" applyBorder="1" applyAlignment="1">
      <alignment horizontal="center" vertical="center" wrapText="1"/>
    </xf>
    <xf numFmtId="4" fontId="15" fillId="17" borderId="4" xfId="2" applyNumberFormat="1" applyFont="1" applyFill="1" applyBorder="1" applyAlignment="1">
      <alignment horizontal="left" vertical="center" wrapText="1"/>
    </xf>
    <xf numFmtId="167" fontId="11" fillId="17" borderId="4" xfId="2" applyNumberFormat="1" applyFont="1" applyFill="1" applyBorder="1" applyAlignment="1">
      <alignment horizontal="center" vertical="center" wrapText="1"/>
    </xf>
    <xf numFmtId="167" fontId="11" fillId="19" borderId="4" xfId="2" applyNumberFormat="1" applyFont="1" applyFill="1" applyBorder="1" applyAlignment="1">
      <alignment horizontal="center" vertical="center" wrapText="1"/>
    </xf>
    <xf numFmtId="4" fontId="12" fillId="21" borderId="12" xfId="2" applyNumberFormat="1" applyFont="1" applyFill="1" applyBorder="1" applyAlignment="1">
      <alignment horizontal="center" vertical="center" wrapText="1"/>
    </xf>
    <xf numFmtId="4" fontId="12" fillId="3" borderId="13" xfId="2" applyNumberFormat="1" applyFont="1" applyFill="1" applyBorder="1" applyAlignment="1">
      <alignment horizontal="left" vertical="top" wrapText="1"/>
    </xf>
    <xf numFmtId="4" fontId="12" fillId="3" borderId="13" xfId="2" applyNumberFormat="1" applyFont="1" applyFill="1" applyBorder="1" applyAlignment="1">
      <alignment horizontal="center" vertical="center" wrapText="1"/>
    </xf>
    <xf numFmtId="2" fontId="12" fillId="3" borderId="14" xfId="2" applyNumberFormat="1" applyFont="1" applyFill="1" applyBorder="1" applyAlignment="1">
      <alignment horizontal="center" vertical="center"/>
    </xf>
    <xf numFmtId="164" fontId="12" fillId="3" borderId="4" xfId="4" applyFont="1" applyFill="1" applyBorder="1" applyAlignment="1">
      <alignment horizontal="center" vertical="center"/>
    </xf>
    <xf numFmtId="164" fontId="12" fillId="3" borderId="13" xfId="4" applyFont="1" applyFill="1" applyBorder="1" applyAlignment="1">
      <alignment horizontal="center" vertical="center"/>
    </xf>
    <xf numFmtId="4" fontId="12" fillId="3" borderId="4" xfId="2" applyNumberFormat="1" applyFont="1" applyFill="1" applyBorder="1" applyAlignment="1">
      <alignment horizontal="left" vertical="top" wrapText="1"/>
    </xf>
    <xf numFmtId="4" fontId="12" fillId="3" borderId="4" xfId="2" applyNumberFormat="1" applyFont="1" applyFill="1" applyBorder="1" applyAlignment="1">
      <alignment horizontal="center" vertical="center" wrapText="1"/>
    </xf>
    <xf numFmtId="4" fontId="11" fillId="21" borderId="12" xfId="2" applyNumberFormat="1" applyFont="1" applyFill="1" applyBorder="1" applyAlignment="1">
      <alignment horizontal="center" vertical="center" wrapText="1"/>
    </xf>
    <xf numFmtId="2" fontId="12" fillId="3" borderId="4" xfId="2" applyNumberFormat="1" applyFont="1" applyFill="1" applyBorder="1" applyAlignment="1">
      <alignment horizontal="center" vertical="center"/>
    </xf>
    <xf numFmtId="2" fontId="12" fillId="3" borderId="14" xfId="2" applyNumberFormat="1" applyFont="1" applyFill="1" applyBorder="1" applyAlignment="1">
      <alignment horizontal="center" vertical="center" wrapText="1"/>
    </xf>
    <xf numFmtId="164" fontId="12" fillId="3" borderId="4" xfId="4" applyFont="1" applyFill="1" applyBorder="1" applyAlignment="1">
      <alignment horizontal="center" vertical="center" wrapText="1"/>
    </xf>
    <xf numFmtId="164" fontId="12" fillId="3" borderId="13" xfId="4" applyFont="1" applyFill="1" applyBorder="1" applyAlignment="1">
      <alignment horizontal="center" vertical="center" wrapText="1"/>
    </xf>
    <xf numFmtId="164" fontId="12" fillId="3" borderId="11" xfId="4" applyFont="1" applyFill="1" applyBorder="1" applyAlignment="1">
      <alignment horizontal="center" vertical="center"/>
    </xf>
    <xf numFmtId="4" fontId="12" fillId="21" borderId="15" xfId="2" applyNumberFormat="1" applyFont="1" applyFill="1" applyBorder="1" applyAlignment="1">
      <alignment horizontal="center" vertical="center" wrapText="1"/>
    </xf>
    <xf numFmtId="4" fontId="12" fillId="3" borderId="16" xfId="2" applyNumberFormat="1" applyFont="1" applyFill="1" applyBorder="1" applyAlignment="1">
      <alignment horizontal="left" vertical="top" wrapText="1"/>
    </xf>
    <xf numFmtId="4" fontId="12" fillId="3" borderId="16" xfId="2" applyNumberFormat="1" applyFont="1" applyFill="1" applyBorder="1" applyAlignment="1">
      <alignment horizontal="center" vertical="center" wrapText="1"/>
    </xf>
    <xf numFmtId="164" fontId="12" fillId="3" borderId="29" xfId="4" applyFont="1" applyFill="1" applyBorder="1" applyAlignment="1">
      <alignment horizontal="center" vertical="center"/>
    </xf>
    <xf numFmtId="167" fontId="12" fillId="21" borderId="12" xfId="2" applyNumberFormat="1" applyFont="1" applyFill="1" applyBorder="1" applyAlignment="1">
      <alignment horizontal="center" vertical="center" wrapText="1"/>
    </xf>
    <xf numFmtId="4" fontId="11" fillId="3" borderId="13" xfId="2" applyNumberFormat="1" applyFont="1" applyFill="1" applyBorder="1" applyAlignment="1">
      <alignment horizontal="left" vertical="center" wrapText="1"/>
    </xf>
    <xf numFmtId="166" fontId="12" fillId="3" borderId="11" xfId="5" applyFont="1" applyFill="1" applyBorder="1" applyAlignment="1">
      <alignment horizontal="center" vertical="center"/>
    </xf>
    <xf numFmtId="4" fontId="11" fillId="3" borderId="4" xfId="2" applyNumberFormat="1" applyFont="1" applyFill="1" applyBorder="1" applyAlignment="1">
      <alignment horizontal="left" vertical="center" wrapText="1"/>
    </xf>
    <xf numFmtId="166" fontId="12" fillId="3" borderId="7" xfId="5" applyFont="1" applyFill="1" applyBorder="1" applyAlignment="1">
      <alignment horizontal="center" vertical="center"/>
    </xf>
    <xf numFmtId="4" fontId="12" fillId="3" borderId="4" xfId="2" applyNumberFormat="1" applyFont="1" applyFill="1" applyBorder="1" applyAlignment="1">
      <alignment horizontal="left" vertical="center" wrapText="1"/>
    </xf>
    <xf numFmtId="167" fontId="12" fillId="21" borderId="4" xfId="2" applyNumberFormat="1" applyFont="1" applyFill="1" applyBorder="1" applyAlignment="1">
      <alignment horizontal="center" vertical="center" wrapText="1"/>
    </xf>
    <xf numFmtId="4" fontId="12" fillId="21" borderId="4" xfId="2" applyNumberFormat="1" applyFont="1" applyFill="1" applyBorder="1" applyAlignment="1">
      <alignment horizontal="center" vertical="center" wrapText="1"/>
    </xf>
    <xf numFmtId="168" fontId="12" fillId="3" borderId="4" xfId="4" applyNumberFormat="1" applyFont="1" applyFill="1" applyBorder="1" applyAlignment="1">
      <alignment horizontal="center" vertical="center"/>
    </xf>
    <xf numFmtId="4" fontId="11" fillId="3" borderId="11" xfId="2" applyNumberFormat="1" applyFont="1" applyFill="1" applyBorder="1" applyAlignment="1">
      <alignment horizontal="left" vertical="center" wrapText="1"/>
    </xf>
    <xf numFmtId="4" fontId="12" fillId="21" borderId="13" xfId="2" applyNumberFormat="1" applyFont="1" applyFill="1" applyBorder="1" applyAlignment="1">
      <alignment horizontal="center" vertical="center" wrapText="1"/>
    </xf>
    <xf numFmtId="4" fontId="11" fillId="3" borderId="7" xfId="2" applyNumberFormat="1" applyFont="1" applyFill="1" applyBorder="1" applyAlignment="1">
      <alignment horizontal="left" vertical="center" wrapText="1"/>
    </xf>
    <xf numFmtId="4" fontId="12" fillId="14" borderId="5" xfId="0" applyNumberFormat="1" applyFont="1" applyFill="1" applyBorder="1" applyAlignment="1">
      <alignment vertical="top" wrapText="1"/>
    </xf>
    <xf numFmtId="4" fontId="12" fillId="14" borderId="6" xfId="0" applyNumberFormat="1" applyFont="1" applyFill="1" applyBorder="1" applyAlignment="1">
      <alignment vertical="top" wrapText="1"/>
    </xf>
    <xf numFmtId="0" fontId="11" fillId="0" borderId="1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2" fontId="11" fillId="0" borderId="3" xfId="2" applyNumberFormat="1" applyFont="1" applyBorder="1" applyAlignment="1">
      <alignment horizontal="center" vertical="center" wrapText="1"/>
    </xf>
    <xf numFmtId="4" fontId="11" fillId="4" borderId="5" xfId="2" applyNumberFormat="1" applyFont="1" applyFill="1" applyBorder="1" applyAlignment="1">
      <alignment horizontal="right" vertical="center" wrapText="1"/>
    </xf>
    <xf numFmtId="4" fontId="11" fillId="4" borderId="6" xfId="2" applyNumberFormat="1" applyFont="1" applyFill="1" applyBorder="1" applyAlignment="1">
      <alignment horizontal="right" vertical="center" wrapText="1"/>
    </xf>
    <xf numFmtId="4" fontId="11" fillId="13" borderId="5" xfId="0" applyNumberFormat="1" applyFont="1" applyFill="1" applyBorder="1" applyAlignment="1">
      <alignment horizontal="left" vertical="center"/>
    </xf>
    <xf numFmtId="4" fontId="11" fillId="13" borderId="6" xfId="0" applyNumberFormat="1" applyFont="1" applyFill="1" applyBorder="1" applyAlignment="1">
      <alignment horizontal="left" vertical="center"/>
    </xf>
    <xf numFmtId="2" fontId="11" fillId="0" borderId="8" xfId="2" applyNumberFormat="1" applyFont="1" applyBorder="1" applyAlignment="1">
      <alignment horizontal="center" vertical="center" wrapText="1"/>
    </xf>
    <xf numFmtId="0" fontId="11" fillId="0" borderId="9" xfId="3" applyFont="1" applyBorder="1" applyAlignment="1">
      <alignment horizontal="center" vertical="center" wrapText="1"/>
    </xf>
    <xf numFmtId="4" fontId="11" fillId="0" borderId="4" xfId="2" applyNumberFormat="1" applyFont="1" applyBorder="1" applyAlignment="1">
      <alignment horizontal="right" vertical="center" wrapText="1"/>
    </xf>
    <xf numFmtId="4" fontId="11" fillId="4" borderId="10" xfId="2" applyNumberFormat="1" applyFont="1" applyFill="1" applyBorder="1" applyAlignment="1">
      <alignment horizontal="right" vertical="center" wrapText="1"/>
    </xf>
    <xf numFmtId="4" fontId="15" fillId="16" borderId="20" xfId="2" applyNumberFormat="1" applyFont="1" applyFill="1" applyBorder="1" applyAlignment="1">
      <alignment horizontal="center" vertical="center" wrapText="1"/>
    </xf>
    <xf numFmtId="4" fontId="15" fillId="16" borderId="19" xfId="2" applyNumberFormat="1" applyFont="1" applyFill="1" applyBorder="1" applyAlignment="1">
      <alignment horizontal="center" vertical="center" wrapText="1"/>
    </xf>
    <xf numFmtId="4" fontId="15" fillId="16" borderId="18" xfId="2" applyNumberFormat="1" applyFont="1" applyFill="1" applyBorder="1" applyAlignment="1">
      <alignment horizontal="center" vertical="center" wrapText="1"/>
    </xf>
    <xf numFmtId="4" fontId="11" fillId="16" borderId="4" xfId="2" applyNumberFormat="1" applyFont="1" applyFill="1" applyBorder="1" applyAlignment="1">
      <alignment horizontal="center" vertical="top" wrapText="1"/>
    </xf>
    <xf numFmtId="4" fontId="11" fillId="9" borderId="4" xfId="2" applyNumberFormat="1" applyFont="1" applyFill="1" applyBorder="1" applyAlignment="1">
      <alignment horizontal="left" vertical="top" wrapText="1"/>
    </xf>
    <xf numFmtId="0" fontId="11" fillId="7" borderId="15" xfId="2" applyFont="1" applyFill="1" applyBorder="1" applyAlignment="1">
      <alignment horizontal="right" vertical="center"/>
    </xf>
    <xf numFmtId="0" fontId="11" fillId="7" borderId="0" xfId="2" applyFont="1" applyFill="1" applyAlignment="1">
      <alignment horizontal="right" vertical="center"/>
    </xf>
    <xf numFmtId="0" fontId="11" fillId="7" borderId="28" xfId="2" applyFont="1" applyFill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0" borderId="8" xfId="3" applyFont="1" applyBorder="1" applyAlignment="1">
      <alignment horizontal="center" vertical="center" wrapText="1"/>
    </xf>
    <xf numFmtId="2" fontId="11" fillId="0" borderId="8" xfId="3" applyNumberFormat="1" applyFont="1" applyBorder="1" applyAlignment="1">
      <alignment horizontal="center" vertical="center" wrapText="1"/>
    </xf>
    <xf numFmtId="4" fontId="11" fillId="14" borderId="5" xfId="0" applyNumberFormat="1" applyFont="1" applyFill="1" applyBorder="1" applyAlignment="1">
      <alignment horizontal="left" vertical="center"/>
    </xf>
    <xf numFmtId="4" fontId="11" fillId="14" borderId="6" xfId="0" applyNumberFormat="1" applyFont="1" applyFill="1" applyBorder="1" applyAlignment="1">
      <alignment horizontal="left" vertical="center"/>
    </xf>
    <xf numFmtId="4" fontId="11" fillId="14" borderId="10" xfId="0" applyNumberFormat="1" applyFont="1" applyFill="1" applyBorder="1" applyAlignment="1">
      <alignment horizontal="left" vertical="center"/>
    </xf>
    <xf numFmtId="4" fontId="12" fillId="14" borderId="5" xfId="0" applyNumberFormat="1" applyFont="1" applyFill="1" applyBorder="1" applyAlignment="1">
      <alignment horizontal="left" vertical="top" wrapText="1"/>
    </xf>
    <xf numFmtId="4" fontId="12" fillId="14" borderId="6" xfId="0" applyNumberFormat="1" applyFont="1" applyFill="1" applyBorder="1" applyAlignment="1">
      <alignment horizontal="left" vertical="top" wrapText="1"/>
    </xf>
    <xf numFmtId="4" fontId="12" fillId="14" borderId="10" xfId="0" applyNumberFormat="1" applyFont="1" applyFill="1" applyBorder="1" applyAlignment="1">
      <alignment horizontal="left" vertical="top" wrapText="1"/>
    </xf>
    <xf numFmtId="2" fontId="11" fillId="0" borderId="3" xfId="0" applyNumberFormat="1" applyFont="1" applyBorder="1" applyAlignment="1">
      <alignment horizontal="center" vertical="center" wrapText="1"/>
    </xf>
    <xf numFmtId="4" fontId="11" fillId="4" borderId="5" xfId="0" applyNumberFormat="1" applyFont="1" applyFill="1" applyBorder="1" applyAlignment="1">
      <alignment horizontal="right" vertical="center" wrapText="1"/>
    </xf>
    <xf numFmtId="4" fontId="11" fillId="4" borderId="6" xfId="0" applyNumberFormat="1" applyFont="1" applyFill="1" applyBorder="1" applyAlignment="1">
      <alignment horizontal="right" vertical="center" wrapText="1"/>
    </xf>
    <xf numFmtId="4" fontId="11" fillId="4" borderId="10" xfId="0" applyNumberFormat="1" applyFont="1" applyFill="1" applyBorder="1" applyAlignment="1">
      <alignment horizontal="right" vertical="center" wrapText="1"/>
    </xf>
    <xf numFmtId="4" fontId="11" fillId="20" borderId="4" xfId="2" applyNumberFormat="1" applyFont="1" applyFill="1" applyBorder="1" applyAlignment="1">
      <alignment horizontal="center" vertical="top" wrapText="1"/>
    </xf>
    <xf numFmtId="2" fontId="11" fillId="0" borderId="8" xfId="0" applyNumberFormat="1" applyFont="1" applyBorder="1" applyAlignment="1">
      <alignment horizontal="center" vertical="center" wrapText="1"/>
    </xf>
    <xf numFmtId="0" fontId="11" fillId="9" borderId="4" xfId="2" applyFont="1" applyFill="1" applyBorder="1" applyAlignment="1">
      <alignment horizontal="right" vertical="center"/>
    </xf>
    <xf numFmtId="0" fontId="11" fillId="9" borderId="16" xfId="2" applyFont="1" applyFill="1" applyBorder="1" applyAlignment="1">
      <alignment horizontal="right" vertical="center"/>
    </xf>
    <xf numFmtId="0" fontId="11" fillId="0" borderId="22" xfId="3" applyFont="1" applyBorder="1" applyAlignment="1">
      <alignment horizontal="center" vertical="center" wrapText="1"/>
    </xf>
    <xf numFmtId="0" fontId="11" fillId="0" borderId="30" xfId="3" applyFont="1" applyBorder="1" applyAlignment="1">
      <alignment horizontal="center" vertical="center" wrapText="1"/>
    </xf>
    <xf numFmtId="0" fontId="11" fillId="7" borderId="4" xfId="2" applyFont="1" applyFill="1" applyBorder="1" applyAlignment="1">
      <alignment horizontal="right" vertical="center"/>
    </xf>
    <xf numFmtId="4" fontId="11" fillId="10" borderId="4" xfId="2" applyNumberFormat="1" applyFont="1" applyFill="1" applyBorder="1" applyAlignment="1">
      <alignment horizontal="center" vertical="center" wrapText="1"/>
    </xf>
    <xf numFmtId="4" fontId="6" fillId="10" borderId="23" xfId="2" applyNumberFormat="1" applyFont="1" applyFill="1" applyBorder="1" applyAlignment="1">
      <alignment horizontal="left" vertical="center" wrapText="1"/>
    </xf>
    <xf numFmtId="4" fontId="6" fillId="10" borderId="22" xfId="2" applyNumberFormat="1" applyFont="1" applyFill="1" applyBorder="1" applyAlignment="1">
      <alignment horizontal="left" vertical="center" wrapText="1"/>
    </xf>
    <xf numFmtId="4" fontId="6" fillId="10" borderId="21" xfId="2" applyNumberFormat="1" applyFont="1" applyFill="1" applyBorder="1" applyAlignment="1">
      <alignment horizontal="left" vertical="center" wrapText="1"/>
    </xf>
    <xf numFmtId="4" fontId="11" fillId="10" borderId="4" xfId="2" applyNumberFormat="1" applyFont="1" applyFill="1" applyBorder="1" applyAlignment="1">
      <alignment horizontal="center" vertical="top" wrapText="1"/>
    </xf>
    <xf numFmtId="0" fontId="11" fillId="0" borderId="27" xfId="3" applyFont="1" applyBorder="1" applyAlignment="1">
      <alignment horizontal="center" vertical="center" wrapText="1"/>
    </xf>
    <xf numFmtId="0" fontId="11" fillId="0" borderId="25" xfId="3" applyFont="1" applyBorder="1" applyAlignment="1">
      <alignment horizontal="center" vertical="center" wrapText="1"/>
    </xf>
    <xf numFmtId="0" fontId="11" fillId="0" borderId="26" xfId="3" applyFont="1" applyBorder="1" applyAlignment="1">
      <alignment horizontal="center" vertical="center" wrapText="1"/>
    </xf>
    <xf numFmtId="0" fontId="11" fillId="0" borderId="24" xfId="3" applyFont="1" applyBorder="1" applyAlignment="1">
      <alignment horizontal="center" vertical="center" wrapText="1"/>
    </xf>
    <xf numFmtId="2" fontId="11" fillId="0" borderId="26" xfId="3" applyNumberFormat="1" applyFont="1" applyBorder="1" applyAlignment="1">
      <alignment horizontal="center" vertical="center" wrapText="1"/>
    </xf>
    <xf numFmtId="2" fontId="11" fillId="0" borderId="24" xfId="3" applyNumberFormat="1" applyFont="1" applyBorder="1" applyAlignment="1">
      <alignment horizontal="center" vertical="center" wrapText="1"/>
    </xf>
    <xf numFmtId="4" fontId="15" fillId="18" borderId="20" xfId="2" applyNumberFormat="1" applyFont="1" applyFill="1" applyBorder="1" applyAlignment="1">
      <alignment horizontal="left" vertical="center" wrapText="1"/>
    </xf>
    <xf numFmtId="4" fontId="15" fillId="18" borderId="19" xfId="2" applyNumberFormat="1" applyFont="1" applyFill="1" applyBorder="1" applyAlignment="1">
      <alignment horizontal="left" vertical="center" wrapText="1"/>
    </xf>
    <xf numFmtId="4" fontId="15" fillId="18" borderId="18" xfId="2" applyNumberFormat="1" applyFont="1" applyFill="1" applyBorder="1" applyAlignment="1">
      <alignment horizontal="left" vertical="center" wrapText="1"/>
    </xf>
    <xf numFmtId="0" fontId="11" fillId="18" borderId="20" xfId="2" applyFont="1" applyFill="1" applyBorder="1" applyAlignment="1">
      <alignment horizontal="center" vertical="center" wrapText="1"/>
    </xf>
    <xf numFmtId="0" fontId="11" fillId="18" borderId="19" xfId="2" applyFont="1" applyFill="1" applyBorder="1" applyAlignment="1">
      <alignment horizontal="center" vertical="center" wrapText="1"/>
    </xf>
    <xf numFmtId="0" fontId="11" fillId="18" borderId="18" xfId="2" applyFont="1" applyFill="1" applyBorder="1" applyAlignment="1">
      <alignment horizontal="center" vertical="center" wrapText="1"/>
    </xf>
    <xf numFmtId="4" fontId="11" fillId="12" borderId="20" xfId="2" applyNumberFormat="1" applyFont="1" applyFill="1" applyBorder="1" applyAlignment="1">
      <alignment horizontal="right" vertical="center" wrapText="1"/>
    </xf>
    <xf numFmtId="4" fontId="11" fillId="12" borderId="19" xfId="2" applyNumberFormat="1" applyFont="1" applyFill="1" applyBorder="1" applyAlignment="1">
      <alignment horizontal="right" vertical="center" wrapText="1"/>
    </xf>
    <xf numFmtId="4" fontId="11" fillId="12" borderId="18" xfId="2" applyNumberFormat="1" applyFont="1" applyFill="1" applyBorder="1" applyAlignment="1">
      <alignment horizontal="right" vertical="center" wrapText="1"/>
    </xf>
  </cellXfs>
  <cellStyles count="7">
    <cellStyle name="Millares" xfId="1" builtinId="3"/>
    <cellStyle name="Moneda 2" xfId="4" xr:uid="{896176F2-2132-4B07-A5D6-4FCFEE748583}"/>
    <cellStyle name="Normal" xfId="0" builtinId="0"/>
    <cellStyle name="Normal 2 2" xfId="2" xr:uid="{43F15315-E2DD-41BA-86A4-20384E6D9B4F}"/>
    <cellStyle name="Normal 4 2" xfId="6" xr:uid="{6605302A-E411-48F0-96D8-8714058028BA}"/>
    <cellStyle name="Normal 7 2" xfId="3" xr:uid="{E524E376-16EF-4D51-835E-2287D03CC0BE}"/>
    <cellStyle name="Normal_Preliminar 2" xfId="5" xr:uid="{18579B5C-BFCE-4DF8-B210-E9C78CC2A52A}"/>
  </cellStyles>
  <dxfs count="0"/>
  <tableStyles count="0" defaultTableStyle="TableStyleMedium2" defaultPivotStyle="PivotStyleLight16"/>
  <colors>
    <mruColors>
      <color rgb="FFD5D5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6007100</xdr:colOff>
      <xdr:row>1</xdr:row>
      <xdr:rowOff>34755</xdr:rowOff>
    </xdr:from>
    <xdr:to>
      <xdr:col>2</xdr:col>
      <xdr:colOff>1120996</xdr:colOff>
      <xdr:row>4</xdr:row>
      <xdr:rowOff>606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5ACE90-9189-46E3-BFAA-34AFBE31C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2920" y="118575"/>
          <a:ext cx="1187036" cy="1322211"/>
        </a:xfrm>
        <a:prstGeom prst="rect">
          <a:avLst/>
        </a:prstGeom>
      </xdr:spPr>
    </xdr:pic>
    <xdr:clientData/>
  </xdr:twoCellAnchor>
  <xdr:twoCellAnchor editAs="oneCell">
    <xdr:from>
      <xdr:col>2</xdr:col>
      <xdr:colOff>1137920</xdr:colOff>
      <xdr:row>2</xdr:row>
      <xdr:rowOff>8384</xdr:rowOff>
    </xdr:from>
    <xdr:to>
      <xdr:col>3</xdr:col>
      <xdr:colOff>152400</xdr:colOff>
      <xdr:row>5</xdr:row>
      <xdr:rowOff>98314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161ADE-12A9-4942-A2CF-6CB35A114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6880" y="336044"/>
          <a:ext cx="995680" cy="1377710"/>
        </a:xfrm>
        <a:prstGeom prst="rect">
          <a:avLst/>
        </a:prstGeom>
      </xdr:spPr>
    </xdr:pic>
    <xdr:clientData/>
  </xdr:twoCellAnchor>
  <xdr:twoCellAnchor>
    <xdr:from>
      <xdr:col>0</xdr:col>
      <xdr:colOff>83820</xdr:colOff>
      <xdr:row>2</xdr:row>
      <xdr:rowOff>0</xdr:rowOff>
    </xdr:from>
    <xdr:to>
      <xdr:col>1</xdr:col>
      <xdr:colOff>137160</xdr:colOff>
      <xdr:row>6</xdr:row>
      <xdr:rowOff>38100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42E8DED-DB53-44A9-8CBF-E80FBEE9508F}"/>
            </a:ext>
          </a:extLst>
        </xdr:cNvPr>
        <xdr:cNvSpPr/>
      </xdr:nvSpPr>
      <xdr:spPr>
        <a:xfrm>
          <a:off x="83820" y="327660"/>
          <a:ext cx="899160" cy="1539240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>
          <a:prstTxWarp prst="textNoShape">
            <a:avLst/>
          </a:prstTxWarp>
          <a:noAutofit/>
        </a:bodyPr>
        <a:lstStyle/>
        <a:p>
          <a:pPr algn="ctr"/>
          <a:r>
            <a:rPr lang="es-HN" sz="1100">
              <a:solidFill>
                <a:schemeClr val="tx1"/>
              </a:solidFill>
            </a:rPr>
            <a:t>Incluir</a:t>
          </a:r>
          <a:r>
            <a:rPr lang="es-HN" sz="1100" baseline="0">
              <a:solidFill>
                <a:schemeClr val="tx1"/>
              </a:solidFill>
            </a:rPr>
            <a:t> Logo de su empresa en esta área</a:t>
          </a:r>
          <a:endParaRPr lang="es-HN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72855</xdr:rowOff>
    </xdr:from>
    <xdr:to>
      <xdr:col>5</xdr:col>
      <xdr:colOff>155796</xdr:colOff>
      <xdr:row>2</xdr:row>
      <xdr:rowOff>506066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16400D-A28B-4AA1-BBB6-A460FB2CE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8480" y="156675"/>
          <a:ext cx="1184496" cy="677051"/>
        </a:xfrm>
        <a:prstGeom prst="rect">
          <a:avLst/>
        </a:prstGeom>
      </xdr:spPr>
    </xdr:pic>
    <xdr:clientData/>
  </xdr:twoCellAnchor>
  <xdr:twoCellAnchor editAs="oneCell">
    <xdr:from>
      <xdr:col>5</xdr:col>
      <xdr:colOff>198120</xdr:colOff>
      <xdr:row>1</xdr:row>
      <xdr:rowOff>33784</xdr:rowOff>
    </xdr:from>
    <xdr:to>
      <xdr:col>5</xdr:col>
      <xdr:colOff>1021607</xdr:colOff>
      <xdr:row>2</xdr:row>
      <xdr:rowOff>527574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110EC5-0416-400A-A32B-843F7781E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300" y="117604"/>
          <a:ext cx="823487" cy="737630"/>
        </a:xfrm>
        <a:prstGeom prst="rect">
          <a:avLst/>
        </a:prstGeom>
      </xdr:spPr>
    </xdr:pic>
    <xdr:clientData/>
  </xdr:twoCellAnchor>
  <xdr:twoCellAnchor>
    <xdr:from>
      <xdr:col>0</xdr:col>
      <xdr:colOff>83820</xdr:colOff>
      <xdr:row>1</xdr:row>
      <xdr:rowOff>0</xdr:rowOff>
    </xdr:from>
    <xdr:to>
      <xdr:col>1</xdr:col>
      <xdr:colOff>137160</xdr:colOff>
      <xdr:row>5</xdr:row>
      <xdr:rowOff>38100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4F168962-FBF5-4EAF-A9AE-2BAAD207C7EA}"/>
            </a:ext>
          </a:extLst>
        </xdr:cNvPr>
        <xdr:cNvSpPr/>
      </xdr:nvSpPr>
      <xdr:spPr>
        <a:xfrm>
          <a:off x="83820" y="83820"/>
          <a:ext cx="899160" cy="1539240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>
          <a:prstTxWarp prst="textNoShape">
            <a:avLst/>
          </a:prstTxWarp>
          <a:noAutofit/>
        </a:bodyPr>
        <a:lstStyle/>
        <a:p>
          <a:pPr algn="ctr"/>
          <a:r>
            <a:rPr lang="es-HN" sz="1100">
              <a:solidFill>
                <a:schemeClr val="tx1"/>
              </a:solidFill>
            </a:rPr>
            <a:t>Incluir</a:t>
          </a:r>
          <a:r>
            <a:rPr lang="es-HN" sz="1100" baseline="0">
              <a:solidFill>
                <a:schemeClr val="tx1"/>
              </a:solidFill>
            </a:rPr>
            <a:t> Logo de su empresa en esta área</a:t>
          </a:r>
          <a:endParaRPr lang="es-HN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747849</xdr:colOff>
      <xdr:row>1</xdr:row>
      <xdr:rowOff>76199</xdr:rowOff>
    </xdr:from>
    <xdr:to>
      <xdr:col>1</xdr:col>
      <xdr:colOff>801189</xdr:colOff>
      <xdr:row>5</xdr:row>
      <xdr:rowOff>92528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F55EBE8-DD0C-4453-BE05-F6F279CA62A0}"/>
            </a:ext>
          </a:extLst>
        </xdr:cNvPr>
        <xdr:cNvSpPr/>
      </xdr:nvSpPr>
      <xdr:spPr>
        <a:xfrm>
          <a:off x="747849" y="259079"/>
          <a:ext cx="822960" cy="747849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>
          <a:prstTxWarp prst="textNoShape">
            <a:avLst/>
          </a:prstTxWarp>
          <a:noAutofit/>
        </a:bodyPr>
        <a:lstStyle/>
        <a:p>
          <a:pPr algn="ctr"/>
          <a:r>
            <a:rPr lang="es-HN" sz="1100">
              <a:solidFill>
                <a:schemeClr val="tx1"/>
              </a:solidFill>
            </a:rPr>
            <a:t>Incluir</a:t>
          </a:r>
          <a:r>
            <a:rPr lang="es-HN" sz="1100" baseline="0">
              <a:solidFill>
                <a:schemeClr val="tx1"/>
              </a:solidFill>
            </a:rPr>
            <a:t> Logo de su empresa en esta área</a:t>
          </a:r>
          <a:endParaRPr lang="es-HN" sz="1100">
            <a:solidFill>
              <a:schemeClr val="tx1"/>
            </a:solidFill>
          </a:endParaRPr>
        </a:p>
      </xdr:txBody>
    </xdr:sp>
    <xdr:clientData/>
  </xdr:twoCellAnchor>
  <xdr:oneCellAnchor>
    <xdr:from>
      <xdr:col>3</xdr:col>
      <xdr:colOff>718457</xdr:colOff>
      <xdr:row>3</xdr:row>
      <xdr:rowOff>116397</xdr:rowOff>
    </xdr:from>
    <xdr:ext cx="1182682" cy="672697"/>
    <xdr:pic>
      <xdr:nvPicPr>
        <xdr:cNvPr id="3" name="Imagen 2">
          <a:extLst>
            <a:ext uri="{FF2B5EF4-FFF2-40B4-BE49-F238E27FC236}">
              <a16:creationId xmlns:a16="http://schemas.microsoft.com/office/drawing/2014/main" id="{C85CC20B-DAEB-4D76-B1B3-4F28CA53D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3037" y="665037"/>
          <a:ext cx="1182682" cy="672697"/>
        </a:xfrm>
        <a:prstGeom prst="rect">
          <a:avLst/>
        </a:prstGeom>
      </xdr:spPr>
    </xdr:pic>
    <xdr:clientData/>
  </xdr:oneCellAnchor>
  <xdr:oneCellAnchor>
    <xdr:from>
      <xdr:col>5</xdr:col>
      <xdr:colOff>198120</xdr:colOff>
      <xdr:row>3</xdr:row>
      <xdr:rowOff>1126</xdr:rowOff>
    </xdr:from>
    <xdr:ext cx="823487" cy="733276"/>
    <xdr:pic>
      <xdr:nvPicPr>
        <xdr:cNvPr id="4" name="Imagen 3">
          <a:extLst>
            <a:ext uri="{FF2B5EF4-FFF2-40B4-BE49-F238E27FC236}">
              <a16:creationId xmlns:a16="http://schemas.microsoft.com/office/drawing/2014/main" id="{0459B1D3-5205-4CFC-93B7-2A4A406EC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2420" y="549766"/>
          <a:ext cx="823487" cy="73327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72855</xdr:rowOff>
    </xdr:from>
    <xdr:ext cx="1188729" cy="1324751"/>
    <xdr:pic>
      <xdr:nvPicPr>
        <xdr:cNvPr id="2" name="Imagen 1">
          <a:extLst>
            <a:ext uri="{FF2B5EF4-FFF2-40B4-BE49-F238E27FC236}">
              <a16:creationId xmlns:a16="http://schemas.microsoft.com/office/drawing/2014/main" id="{C80AF4F1-5D01-419A-9B01-033EBBCBA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9440" y="438615"/>
          <a:ext cx="1188729" cy="1324751"/>
        </a:xfrm>
        <a:prstGeom prst="rect">
          <a:avLst/>
        </a:prstGeom>
      </xdr:spPr>
    </xdr:pic>
    <xdr:clientData/>
  </xdr:oneCellAnchor>
  <xdr:oneCellAnchor>
    <xdr:from>
      <xdr:col>5</xdr:col>
      <xdr:colOff>198120</xdr:colOff>
      <xdr:row>2</xdr:row>
      <xdr:rowOff>33784</xdr:rowOff>
    </xdr:from>
    <xdr:ext cx="823487" cy="1385330"/>
    <xdr:pic>
      <xdr:nvPicPr>
        <xdr:cNvPr id="3" name="Imagen 2">
          <a:extLst>
            <a:ext uri="{FF2B5EF4-FFF2-40B4-BE49-F238E27FC236}">
              <a16:creationId xmlns:a16="http://schemas.microsoft.com/office/drawing/2014/main" id="{AD008BE6-9C42-4FD1-B1FE-14C684E2C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2420" y="399544"/>
          <a:ext cx="823487" cy="1385330"/>
        </a:xfrm>
        <a:prstGeom prst="rect">
          <a:avLst/>
        </a:prstGeom>
      </xdr:spPr>
    </xdr:pic>
    <xdr:clientData/>
  </xdr:oneCellAnchor>
  <xdr:twoCellAnchor>
    <xdr:from>
      <xdr:col>0</xdr:col>
      <xdr:colOff>83820</xdr:colOff>
      <xdr:row>2</xdr:row>
      <xdr:rowOff>0</xdr:rowOff>
    </xdr:from>
    <xdr:to>
      <xdr:col>1</xdr:col>
      <xdr:colOff>137160</xdr:colOff>
      <xdr:row>6</xdr:row>
      <xdr:rowOff>38100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A13ACFA3-0300-4CB1-B333-E7B7CEF53658}"/>
            </a:ext>
          </a:extLst>
        </xdr:cNvPr>
        <xdr:cNvSpPr/>
      </xdr:nvSpPr>
      <xdr:spPr>
        <a:xfrm>
          <a:off x="83820" y="365760"/>
          <a:ext cx="838200" cy="769620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>
          <a:prstTxWarp prst="textNoShape">
            <a:avLst/>
          </a:prstTxWarp>
          <a:noAutofit/>
        </a:bodyPr>
        <a:lstStyle/>
        <a:p>
          <a:pPr algn="ctr"/>
          <a:r>
            <a:rPr lang="es-HN" sz="1100">
              <a:solidFill>
                <a:schemeClr val="tx1"/>
              </a:solidFill>
            </a:rPr>
            <a:t>Incluir</a:t>
          </a:r>
          <a:r>
            <a:rPr lang="es-HN" sz="1100" baseline="0">
              <a:solidFill>
                <a:schemeClr val="tx1"/>
              </a:solidFill>
            </a:rPr>
            <a:t> Logo de su empresa en esta área</a:t>
          </a:r>
          <a:endParaRPr lang="es-HN" sz="11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72855</xdr:rowOff>
    </xdr:from>
    <xdr:to>
      <xdr:col>5</xdr:col>
      <xdr:colOff>155796</xdr:colOff>
      <xdr:row>5</xdr:row>
      <xdr:rowOff>102206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62C383-A909-483F-8614-767C32D72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8480" y="400515"/>
          <a:ext cx="1184496" cy="1317131"/>
        </a:xfrm>
        <a:prstGeom prst="rect">
          <a:avLst/>
        </a:prstGeom>
      </xdr:spPr>
    </xdr:pic>
    <xdr:clientData/>
  </xdr:twoCellAnchor>
  <xdr:twoCellAnchor editAs="oneCell">
    <xdr:from>
      <xdr:col>5</xdr:col>
      <xdr:colOff>198120</xdr:colOff>
      <xdr:row>2</xdr:row>
      <xdr:rowOff>33784</xdr:rowOff>
    </xdr:from>
    <xdr:to>
      <xdr:col>5</xdr:col>
      <xdr:colOff>1021607</xdr:colOff>
      <xdr:row>5</xdr:row>
      <xdr:rowOff>123714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37AA7F-BB89-463C-8EF3-14BE610C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300" y="361444"/>
          <a:ext cx="823487" cy="1377710"/>
        </a:xfrm>
        <a:prstGeom prst="rect">
          <a:avLst/>
        </a:prstGeom>
      </xdr:spPr>
    </xdr:pic>
    <xdr:clientData/>
  </xdr:twoCellAnchor>
  <xdr:twoCellAnchor>
    <xdr:from>
      <xdr:col>0</xdr:col>
      <xdr:colOff>83820</xdr:colOff>
      <xdr:row>2</xdr:row>
      <xdr:rowOff>0</xdr:rowOff>
    </xdr:from>
    <xdr:to>
      <xdr:col>1</xdr:col>
      <xdr:colOff>137160</xdr:colOff>
      <xdr:row>6</xdr:row>
      <xdr:rowOff>38100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8431CD3C-31B5-4B4B-BEEB-7005BBD05E05}"/>
            </a:ext>
          </a:extLst>
        </xdr:cNvPr>
        <xdr:cNvSpPr/>
      </xdr:nvSpPr>
      <xdr:spPr>
        <a:xfrm>
          <a:off x="83820" y="327660"/>
          <a:ext cx="899160" cy="1539240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>
          <a:prstTxWarp prst="textNoShape">
            <a:avLst/>
          </a:prstTxWarp>
          <a:noAutofit/>
        </a:bodyPr>
        <a:lstStyle/>
        <a:p>
          <a:pPr algn="ctr"/>
          <a:r>
            <a:rPr lang="es-HN" sz="1100">
              <a:solidFill>
                <a:schemeClr val="tx1"/>
              </a:solidFill>
            </a:rPr>
            <a:t>Incluir</a:t>
          </a:r>
          <a:r>
            <a:rPr lang="es-HN" sz="1100" baseline="0">
              <a:solidFill>
                <a:schemeClr val="tx1"/>
              </a:solidFill>
            </a:rPr>
            <a:t> Logo de su empresa en esta área</a:t>
          </a:r>
          <a:endParaRPr lang="es-HN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57E5A-9A3A-455F-A6A9-F9DA111D0CFB}">
  <sheetPr>
    <pageSetUpPr fitToPage="1"/>
  </sheetPr>
  <dimension ref="A1:ALY21"/>
  <sheetViews>
    <sheetView view="pageBreakPreview" topLeftCell="A5" zoomScale="90" zoomScaleNormal="70" zoomScaleSheetLayoutView="90" workbookViewId="0">
      <selection activeCell="C15" sqref="C15"/>
    </sheetView>
  </sheetViews>
  <sheetFormatPr baseColWidth="10" defaultColWidth="11.44140625" defaultRowHeight="13.8" x14ac:dyDescent="0.25"/>
  <cols>
    <col min="1" max="1" width="12.33203125" style="14" customWidth="1"/>
    <col min="2" max="2" width="88.5546875" style="19" customWidth="1"/>
    <col min="3" max="3" width="28.88671875" style="14" customWidth="1"/>
    <col min="4" max="4" width="28.33203125" style="14" customWidth="1"/>
    <col min="5" max="7" width="25.6640625" style="14" customWidth="1"/>
    <col min="8" max="1003" width="11.44140625" style="14"/>
    <col min="1004" max="16384" width="11.44140625" style="20"/>
  </cols>
  <sheetData>
    <row r="1" spans="1:3" customFormat="1" ht="6.75" customHeight="1" x14ac:dyDescent="0.3">
      <c r="A1" s="1"/>
      <c r="B1" s="1"/>
      <c r="C1" s="1"/>
    </row>
    <row r="2" spans="1:3" customFormat="1" ht="19.5" customHeight="1" x14ac:dyDescent="0.3">
      <c r="A2" s="2"/>
      <c r="B2" s="2"/>
      <c r="C2" s="3"/>
    </row>
    <row r="3" spans="1:3" customFormat="1" ht="19.5" customHeight="1" x14ac:dyDescent="0.3">
      <c r="A3" s="4"/>
      <c r="B3" s="5" t="s">
        <v>0</v>
      </c>
      <c r="C3" s="6"/>
    </row>
    <row r="4" spans="1:3" customFormat="1" ht="68.400000000000006" customHeight="1" x14ac:dyDescent="0.3">
      <c r="B4" s="7" t="s">
        <v>44</v>
      </c>
      <c r="C4" s="8"/>
    </row>
    <row r="5" spans="1:3" customFormat="1" ht="14.25" customHeight="1" x14ac:dyDescent="0.3">
      <c r="A5" s="9"/>
      <c r="B5" s="10"/>
      <c r="C5" s="8"/>
    </row>
    <row r="6" spans="1:3" customFormat="1" ht="16.95" customHeight="1" x14ac:dyDescent="0.3">
      <c r="A6" s="11"/>
      <c r="B6" s="12" t="s">
        <v>1</v>
      </c>
      <c r="C6" s="9"/>
    </row>
    <row r="7" spans="1:3" customFormat="1" ht="16.95" customHeight="1" thickBot="1" x14ac:dyDescent="0.35">
      <c r="A7" s="11"/>
      <c r="B7" s="13"/>
      <c r="C7" s="9"/>
    </row>
    <row r="8" spans="1:3" s="14" customFormat="1" ht="13.95" customHeight="1" thickTop="1" thickBot="1" x14ac:dyDescent="0.35">
      <c r="A8" s="94" t="s">
        <v>2</v>
      </c>
      <c r="B8" s="95" t="s">
        <v>3</v>
      </c>
      <c r="C8" s="96" t="s">
        <v>4</v>
      </c>
    </row>
    <row r="9" spans="1:3" s="14" customFormat="1" ht="15" thickTop="1" thickBot="1" x14ac:dyDescent="0.35">
      <c r="A9" s="94"/>
      <c r="B9" s="95"/>
      <c r="C9" s="96"/>
    </row>
    <row r="10" spans="1:3" s="14" customFormat="1" ht="54" customHeight="1" thickTop="1" x14ac:dyDescent="0.3">
      <c r="A10" s="15" t="s">
        <v>5</v>
      </c>
      <c r="B10" s="16" t="s">
        <v>126</v>
      </c>
      <c r="C10" s="17">
        <f>+'Lote 1'!F34</f>
        <v>0</v>
      </c>
    </row>
    <row r="11" spans="1:3" s="14" customFormat="1" ht="52.95" customHeight="1" x14ac:dyDescent="0.3">
      <c r="A11" s="15" t="s">
        <v>6</v>
      </c>
      <c r="B11" s="16" t="s">
        <v>122</v>
      </c>
      <c r="C11" s="17">
        <f>+'Lote 2'!F21</f>
        <v>0</v>
      </c>
    </row>
    <row r="12" spans="1:3" s="14" customFormat="1" ht="43.95" customHeight="1" x14ac:dyDescent="0.3">
      <c r="A12" s="15" t="s">
        <v>7</v>
      </c>
      <c r="B12" s="16" t="s">
        <v>123</v>
      </c>
      <c r="C12" s="17">
        <f>+'Lote 3'!F30</f>
        <v>0</v>
      </c>
    </row>
    <row r="13" spans="1:3" s="14" customFormat="1" ht="36" customHeight="1" x14ac:dyDescent="0.3">
      <c r="A13" s="15" t="s">
        <v>8</v>
      </c>
      <c r="B13" s="16" t="s">
        <v>124</v>
      </c>
      <c r="C13" s="17">
        <f>+'Lote 4'!F22</f>
        <v>0</v>
      </c>
    </row>
    <row r="15" spans="1:3" s="14" customFormat="1" ht="24" customHeight="1" x14ac:dyDescent="0.3">
      <c r="A15" s="97" t="s">
        <v>9</v>
      </c>
      <c r="B15" s="98"/>
      <c r="C15" s="18">
        <f>SUM(C10:C14)</f>
        <v>0</v>
      </c>
    </row>
    <row r="17" spans="1:1013" s="31" customFormat="1" x14ac:dyDescent="0.25">
      <c r="A17" s="99" t="s">
        <v>39</v>
      </c>
      <c r="B17" s="100"/>
      <c r="C17" s="100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2"/>
      <c r="IX17" s="32"/>
      <c r="IY17" s="32"/>
      <c r="IZ17" s="32"/>
      <c r="JA17" s="32"/>
      <c r="JB17" s="32"/>
      <c r="JC17" s="32"/>
      <c r="JD17" s="32"/>
      <c r="JE17" s="32"/>
      <c r="JF17" s="32"/>
      <c r="JG17" s="32"/>
      <c r="JH17" s="32"/>
      <c r="JI17" s="32"/>
      <c r="JJ17" s="32"/>
      <c r="JK17" s="32"/>
      <c r="JL17" s="32"/>
      <c r="JM17" s="32"/>
      <c r="JN17" s="32"/>
      <c r="JO17" s="32"/>
      <c r="JP17" s="32"/>
      <c r="JQ17" s="32"/>
      <c r="JR17" s="32"/>
      <c r="JS17" s="32"/>
      <c r="JT17" s="32"/>
      <c r="JU17" s="32"/>
      <c r="JV17" s="32"/>
      <c r="JW17" s="32"/>
      <c r="JX17" s="32"/>
      <c r="JY17" s="32"/>
      <c r="JZ17" s="32"/>
      <c r="KA17" s="32"/>
      <c r="KB17" s="32"/>
      <c r="KC17" s="32"/>
      <c r="KD17" s="32"/>
      <c r="KE17" s="32"/>
      <c r="KF17" s="32"/>
      <c r="KG17" s="32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  <c r="ZQ17" s="32"/>
      <c r="ZR17" s="32"/>
      <c r="ZS17" s="32"/>
      <c r="ZT17" s="32"/>
      <c r="ZU17" s="32"/>
      <c r="ZV17" s="32"/>
      <c r="ZW17" s="32"/>
      <c r="ZX17" s="32"/>
      <c r="ZY17" s="32"/>
      <c r="ZZ17" s="32"/>
      <c r="AAA17" s="32"/>
      <c r="AAB17" s="32"/>
      <c r="AAC17" s="32"/>
      <c r="AAD17" s="32"/>
      <c r="AAE17" s="32"/>
      <c r="AAF17" s="32"/>
      <c r="AAG17" s="32"/>
      <c r="AAH17" s="32"/>
      <c r="AAI17" s="32"/>
      <c r="AAJ17" s="32"/>
      <c r="AAK17" s="32"/>
      <c r="AAL17" s="32"/>
      <c r="AAM17" s="32"/>
      <c r="AAN17" s="32"/>
      <c r="AAO17" s="32"/>
      <c r="AAP17" s="32"/>
      <c r="AAQ17" s="32"/>
      <c r="AAR17" s="32"/>
      <c r="AAS17" s="32"/>
      <c r="AAT17" s="32"/>
      <c r="AAU17" s="32"/>
      <c r="AAV17" s="32"/>
      <c r="AAW17" s="32"/>
      <c r="AAX17" s="32"/>
      <c r="AAY17" s="32"/>
      <c r="AAZ17" s="32"/>
      <c r="ABA17" s="32"/>
      <c r="ABB17" s="32"/>
      <c r="ABC17" s="32"/>
      <c r="ABD17" s="32"/>
      <c r="ABE17" s="32"/>
      <c r="ABF17" s="32"/>
      <c r="ABG17" s="32"/>
      <c r="ABH17" s="32"/>
      <c r="ABI17" s="32"/>
      <c r="ABJ17" s="32"/>
      <c r="ABK17" s="32"/>
      <c r="ABL17" s="32"/>
      <c r="ABM17" s="32"/>
      <c r="ABN17" s="32"/>
      <c r="ABO17" s="32"/>
      <c r="ABP17" s="32"/>
      <c r="ABQ17" s="32"/>
      <c r="ABR17" s="32"/>
      <c r="ABS17" s="32"/>
      <c r="ABT17" s="32"/>
      <c r="ABU17" s="32"/>
      <c r="ABV17" s="32"/>
      <c r="ABW17" s="32"/>
      <c r="ABX17" s="32"/>
      <c r="ABY17" s="32"/>
      <c r="ABZ17" s="32"/>
      <c r="ACA17" s="32"/>
      <c r="ACB17" s="32"/>
      <c r="ACC17" s="32"/>
      <c r="ACD17" s="32"/>
      <c r="ACE17" s="32"/>
      <c r="ACF17" s="32"/>
      <c r="ACG17" s="32"/>
      <c r="ACH17" s="32"/>
      <c r="ACI17" s="32"/>
      <c r="ACJ17" s="32"/>
      <c r="ACK17" s="32"/>
      <c r="ACL17" s="32"/>
      <c r="ACM17" s="32"/>
      <c r="ACN17" s="32"/>
      <c r="ACO17" s="32"/>
      <c r="ACP17" s="32"/>
      <c r="ACQ17" s="32"/>
      <c r="ACR17" s="32"/>
      <c r="ACS17" s="32"/>
      <c r="ACT17" s="32"/>
      <c r="ACU17" s="32"/>
      <c r="ACV17" s="32"/>
      <c r="ACW17" s="32"/>
      <c r="ACX17" s="32"/>
      <c r="ACY17" s="32"/>
      <c r="ACZ17" s="32"/>
      <c r="ADA17" s="32"/>
      <c r="ADB17" s="32"/>
      <c r="ADC17" s="32"/>
      <c r="ADD17" s="32"/>
      <c r="ADE17" s="32"/>
      <c r="ADF17" s="32"/>
      <c r="ADG17" s="32"/>
      <c r="ADH17" s="32"/>
      <c r="ADI17" s="32"/>
      <c r="ADJ17" s="32"/>
      <c r="ADK17" s="32"/>
      <c r="ADL17" s="32"/>
      <c r="ADM17" s="32"/>
      <c r="ADN17" s="32"/>
      <c r="ADO17" s="32"/>
      <c r="ADP17" s="32"/>
      <c r="ADQ17" s="32"/>
      <c r="ADR17" s="32"/>
      <c r="ADS17" s="32"/>
      <c r="ADT17" s="32"/>
      <c r="ADU17" s="32"/>
      <c r="ADV17" s="32"/>
      <c r="ADW17" s="32"/>
      <c r="ADX17" s="32"/>
      <c r="ADY17" s="32"/>
      <c r="ADZ17" s="32"/>
      <c r="AEA17" s="32"/>
      <c r="AEB17" s="32"/>
      <c r="AEC17" s="32"/>
      <c r="AED17" s="32"/>
      <c r="AEE17" s="32"/>
      <c r="AEF17" s="32"/>
      <c r="AEG17" s="32"/>
      <c r="AEH17" s="32"/>
      <c r="AEI17" s="32"/>
      <c r="AEJ17" s="32"/>
      <c r="AEK17" s="32"/>
      <c r="AEL17" s="32"/>
      <c r="AEM17" s="32"/>
      <c r="AEN17" s="32"/>
      <c r="AEO17" s="32"/>
      <c r="AEP17" s="32"/>
      <c r="AEQ17" s="32"/>
      <c r="AER17" s="32"/>
      <c r="AES17" s="32"/>
      <c r="AET17" s="32"/>
      <c r="AEU17" s="32"/>
      <c r="AEV17" s="32"/>
      <c r="AEW17" s="32"/>
      <c r="AEX17" s="32"/>
      <c r="AEY17" s="32"/>
      <c r="AEZ17" s="32"/>
      <c r="AFA17" s="32"/>
      <c r="AFB17" s="32"/>
      <c r="AFC17" s="32"/>
      <c r="AFD17" s="32"/>
      <c r="AFE17" s="32"/>
      <c r="AFF17" s="32"/>
      <c r="AFG17" s="32"/>
      <c r="AFH17" s="32"/>
      <c r="AFI17" s="32"/>
      <c r="AFJ17" s="32"/>
      <c r="AFK17" s="32"/>
      <c r="AFL17" s="32"/>
      <c r="AFM17" s="32"/>
      <c r="AFN17" s="32"/>
      <c r="AFO17" s="32"/>
      <c r="AFP17" s="32"/>
      <c r="AFQ17" s="32"/>
      <c r="AFR17" s="32"/>
      <c r="AFS17" s="32"/>
      <c r="AFT17" s="32"/>
      <c r="AFU17" s="32"/>
      <c r="AFV17" s="32"/>
      <c r="AFW17" s="32"/>
      <c r="AFX17" s="32"/>
      <c r="AFY17" s="32"/>
      <c r="AFZ17" s="32"/>
      <c r="AGA17" s="32"/>
      <c r="AGB17" s="32"/>
      <c r="AGC17" s="32"/>
      <c r="AGD17" s="32"/>
      <c r="AGE17" s="32"/>
      <c r="AGF17" s="32"/>
      <c r="AGG17" s="32"/>
      <c r="AGH17" s="32"/>
      <c r="AGI17" s="32"/>
      <c r="AGJ17" s="32"/>
      <c r="AGK17" s="32"/>
      <c r="AGL17" s="32"/>
      <c r="AGM17" s="32"/>
      <c r="AGN17" s="32"/>
      <c r="AGO17" s="32"/>
      <c r="AGP17" s="32"/>
      <c r="AGQ17" s="32"/>
      <c r="AGR17" s="32"/>
      <c r="AGS17" s="32"/>
      <c r="AGT17" s="32"/>
      <c r="AGU17" s="32"/>
      <c r="AGV17" s="32"/>
      <c r="AGW17" s="32"/>
      <c r="AGX17" s="32"/>
      <c r="AGY17" s="32"/>
      <c r="AGZ17" s="32"/>
      <c r="AHA17" s="32"/>
      <c r="AHB17" s="32"/>
      <c r="AHC17" s="32"/>
      <c r="AHD17" s="32"/>
      <c r="AHE17" s="32"/>
      <c r="AHF17" s="32"/>
      <c r="AHG17" s="32"/>
      <c r="AHH17" s="32"/>
      <c r="AHI17" s="32"/>
      <c r="AHJ17" s="32"/>
      <c r="AHK17" s="32"/>
      <c r="AHL17" s="32"/>
      <c r="AHM17" s="32"/>
      <c r="AHN17" s="32"/>
      <c r="AHO17" s="32"/>
      <c r="AHP17" s="32"/>
      <c r="AHQ17" s="32"/>
      <c r="AHR17" s="32"/>
      <c r="AHS17" s="32"/>
      <c r="AHT17" s="32"/>
      <c r="AHU17" s="32"/>
      <c r="AHV17" s="32"/>
      <c r="AHW17" s="32"/>
      <c r="AHX17" s="32"/>
      <c r="AHY17" s="32"/>
      <c r="AHZ17" s="32"/>
      <c r="AIA17" s="32"/>
      <c r="AIB17" s="32"/>
      <c r="AIC17" s="32"/>
      <c r="AID17" s="32"/>
      <c r="AIE17" s="32"/>
      <c r="AIF17" s="32"/>
      <c r="AIG17" s="32"/>
      <c r="AIH17" s="32"/>
      <c r="AII17" s="32"/>
      <c r="AIJ17" s="32"/>
      <c r="AIK17" s="32"/>
      <c r="AIL17" s="32"/>
      <c r="AIM17" s="32"/>
      <c r="AIN17" s="32"/>
      <c r="AIO17" s="32"/>
      <c r="AIP17" s="32"/>
      <c r="AIQ17" s="32"/>
      <c r="AIR17" s="32"/>
      <c r="AIS17" s="32"/>
      <c r="AIT17" s="32"/>
      <c r="AIU17" s="32"/>
      <c r="AIV17" s="32"/>
      <c r="AIW17" s="32"/>
      <c r="AIX17" s="32"/>
      <c r="AIY17" s="32"/>
      <c r="AIZ17" s="32"/>
      <c r="AJA17" s="32"/>
      <c r="AJB17" s="32"/>
      <c r="AJC17" s="32"/>
      <c r="AJD17" s="32"/>
      <c r="AJE17" s="32"/>
      <c r="AJF17" s="32"/>
      <c r="AJG17" s="32"/>
      <c r="AJH17" s="32"/>
      <c r="AJI17" s="32"/>
      <c r="AJJ17" s="32"/>
      <c r="AJK17" s="32"/>
      <c r="AJL17" s="32"/>
      <c r="AJM17" s="32"/>
      <c r="AJN17" s="32"/>
      <c r="AJO17" s="32"/>
      <c r="AJP17" s="32"/>
      <c r="AJQ17" s="32"/>
      <c r="AJR17" s="32"/>
      <c r="AJS17" s="32"/>
      <c r="AJT17" s="32"/>
      <c r="AJU17" s="32"/>
      <c r="AJV17" s="32"/>
      <c r="AJW17" s="32"/>
      <c r="AJX17" s="32"/>
      <c r="AJY17" s="32"/>
      <c r="AJZ17" s="32"/>
      <c r="AKA17" s="32"/>
      <c r="AKB17" s="32"/>
      <c r="AKC17" s="32"/>
      <c r="AKD17" s="32"/>
      <c r="AKE17" s="32"/>
      <c r="AKF17" s="32"/>
      <c r="AKG17" s="32"/>
      <c r="AKH17" s="32"/>
      <c r="AKI17" s="32"/>
      <c r="AKJ17" s="32"/>
      <c r="AKK17" s="32"/>
      <c r="AKL17" s="32"/>
      <c r="AKM17" s="32"/>
      <c r="AKN17" s="32"/>
      <c r="AKO17" s="32"/>
      <c r="AKP17" s="32"/>
      <c r="AKQ17" s="32"/>
      <c r="AKR17" s="32"/>
      <c r="AKS17" s="32"/>
      <c r="AKT17" s="32"/>
      <c r="AKU17" s="32"/>
      <c r="AKV17" s="32"/>
      <c r="AKW17" s="32"/>
      <c r="AKX17" s="32"/>
      <c r="AKY17" s="32"/>
      <c r="AKZ17" s="32"/>
      <c r="ALA17" s="32"/>
      <c r="ALB17" s="32"/>
      <c r="ALC17" s="32"/>
      <c r="ALD17" s="32"/>
      <c r="ALE17" s="32"/>
      <c r="ALF17" s="32"/>
      <c r="ALG17" s="32"/>
      <c r="ALH17" s="32"/>
      <c r="ALI17" s="32"/>
      <c r="ALJ17" s="32"/>
      <c r="ALK17" s="32"/>
      <c r="ALL17" s="32"/>
      <c r="ALM17" s="32"/>
      <c r="ALN17" s="32"/>
      <c r="ALO17" s="32"/>
      <c r="ALP17" s="32"/>
      <c r="ALQ17" s="32"/>
      <c r="ALR17" s="32"/>
      <c r="ALS17" s="32"/>
      <c r="ALT17" s="32"/>
      <c r="ALU17" s="32"/>
      <c r="ALV17" s="32"/>
      <c r="ALW17" s="32"/>
      <c r="ALX17" s="32"/>
      <c r="ALY17" s="32"/>
    </row>
    <row r="18" spans="1:1013" s="31" customFormat="1" ht="23.4" customHeight="1" x14ac:dyDescent="0.25">
      <c r="A18" s="92" t="s">
        <v>40</v>
      </c>
      <c r="B18" s="93"/>
      <c r="C18" s="93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  <c r="IX18" s="32"/>
      <c r="IY18" s="32"/>
      <c r="IZ18" s="32"/>
      <c r="JA18" s="32"/>
      <c r="JB18" s="32"/>
      <c r="JC18" s="32"/>
      <c r="JD18" s="32"/>
      <c r="JE18" s="32"/>
      <c r="JF18" s="32"/>
      <c r="JG18" s="32"/>
      <c r="JH18" s="32"/>
      <c r="JI18" s="32"/>
      <c r="JJ18" s="32"/>
      <c r="JK18" s="32"/>
      <c r="JL18" s="32"/>
      <c r="JM18" s="32"/>
      <c r="JN18" s="32"/>
      <c r="JO18" s="32"/>
      <c r="JP18" s="32"/>
      <c r="JQ18" s="32"/>
      <c r="JR18" s="32"/>
      <c r="JS18" s="32"/>
      <c r="JT18" s="32"/>
      <c r="JU18" s="32"/>
      <c r="JV18" s="32"/>
      <c r="JW18" s="32"/>
      <c r="JX18" s="32"/>
      <c r="JY18" s="32"/>
      <c r="JZ18" s="32"/>
      <c r="KA18" s="32"/>
      <c r="KB18" s="32"/>
      <c r="KC18" s="32"/>
      <c r="KD18" s="32"/>
      <c r="KE18" s="32"/>
      <c r="KF18" s="32"/>
      <c r="KG18" s="32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  <c r="ZQ18" s="32"/>
      <c r="ZR18" s="32"/>
      <c r="ZS18" s="32"/>
      <c r="ZT18" s="32"/>
      <c r="ZU18" s="32"/>
      <c r="ZV18" s="32"/>
      <c r="ZW18" s="32"/>
      <c r="ZX18" s="32"/>
      <c r="ZY18" s="32"/>
      <c r="ZZ18" s="32"/>
      <c r="AAA18" s="32"/>
      <c r="AAB18" s="32"/>
      <c r="AAC18" s="32"/>
      <c r="AAD18" s="32"/>
      <c r="AAE18" s="32"/>
      <c r="AAF18" s="32"/>
      <c r="AAG18" s="32"/>
      <c r="AAH18" s="32"/>
      <c r="AAI18" s="32"/>
      <c r="AAJ18" s="32"/>
      <c r="AAK18" s="32"/>
      <c r="AAL18" s="32"/>
      <c r="AAM18" s="32"/>
      <c r="AAN18" s="32"/>
      <c r="AAO18" s="32"/>
      <c r="AAP18" s="32"/>
      <c r="AAQ18" s="32"/>
      <c r="AAR18" s="32"/>
      <c r="AAS18" s="32"/>
      <c r="AAT18" s="32"/>
      <c r="AAU18" s="32"/>
      <c r="AAV18" s="32"/>
      <c r="AAW18" s="32"/>
      <c r="AAX18" s="32"/>
      <c r="AAY18" s="32"/>
      <c r="AAZ18" s="32"/>
      <c r="ABA18" s="32"/>
      <c r="ABB18" s="32"/>
      <c r="ABC18" s="32"/>
      <c r="ABD18" s="32"/>
      <c r="ABE18" s="32"/>
      <c r="ABF18" s="32"/>
      <c r="ABG18" s="32"/>
      <c r="ABH18" s="32"/>
      <c r="ABI18" s="32"/>
      <c r="ABJ18" s="32"/>
      <c r="ABK18" s="32"/>
      <c r="ABL18" s="32"/>
      <c r="ABM18" s="32"/>
      <c r="ABN18" s="32"/>
      <c r="ABO18" s="32"/>
      <c r="ABP18" s="32"/>
      <c r="ABQ18" s="32"/>
      <c r="ABR18" s="32"/>
      <c r="ABS18" s="32"/>
      <c r="ABT18" s="32"/>
      <c r="ABU18" s="32"/>
      <c r="ABV18" s="32"/>
      <c r="ABW18" s="32"/>
      <c r="ABX18" s="32"/>
      <c r="ABY18" s="32"/>
      <c r="ABZ18" s="32"/>
      <c r="ACA18" s="32"/>
      <c r="ACB18" s="32"/>
      <c r="ACC18" s="32"/>
      <c r="ACD18" s="32"/>
      <c r="ACE18" s="32"/>
      <c r="ACF18" s="32"/>
      <c r="ACG18" s="32"/>
      <c r="ACH18" s="32"/>
      <c r="ACI18" s="32"/>
      <c r="ACJ18" s="32"/>
      <c r="ACK18" s="32"/>
      <c r="ACL18" s="32"/>
      <c r="ACM18" s="32"/>
      <c r="ACN18" s="32"/>
      <c r="ACO18" s="32"/>
      <c r="ACP18" s="32"/>
      <c r="ACQ18" s="32"/>
      <c r="ACR18" s="32"/>
      <c r="ACS18" s="32"/>
      <c r="ACT18" s="32"/>
      <c r="ACU18" s="32"/>
      <c r="ACV18" s="32"/>
      <c r="ACW18" s="32"/>
      <c r="ACX18" s="32"/>
      <c r="ACY18" s="32"/>
      <c r="ACZ18" s="32"/>
      <c r="ADA18" s="32"/>
      <c r="ADB18" s="32"/>
      <c r="ADC18" s="32"/>
      <c r="ADD18" s="32"/>
      <c r="ADE18" s="32"/>
      <c r="ADF18" s="32"/>
      <c r="ADG18" s="32"/>
      <c r="ADH18" s="32"/>
      <c r="ADI18" s="32"/>
      <c r="ADJ18" s="32"/>
      <c r="ADK18" s="32"/>
      <c r="ADL18" s="32"/>
      <c r="ADM18" s="32"/>
      <c r="ADN18" s="32"/>
      <c r="ADO18" s="32"/>
      <c r="ADP18" s="32"/>
      <c r="ADQ18" s="32"/>
      <c r="ADR18" s="32"/>
      <c r="ADS18" s="32"/>
      <c r="ADT18" s="32"/>
      <c r="ADU18" s="32"/>
      <c r="ADV18" s="32"/>
      <c r="ADW18" s="32"/>
      <c r="ADX18" s="32"/>
      <c r="ADY18" s="32"/>
      <c r="ADZ18" s="32"/>
      <c r="AEA18" s="32"/>
      <c r="AEB18" s="32"/>
      <c r="AEC18" s="32"/>
      <c r="AED18" s="32"/>
      <c r="AEE18" s="32"/>
      <c r="AEF18" s="32"/>
      <c r="AEG18" s="32"/>
      <c r="AEH18" s="32"/>
      <c r="AEI18" s="32"/>
      <c r="AEJ18" s="32"/>
      <c r="AEK18" s="32"/>
      <c r="AEL18" s="32"/>
      <c r="AEM18" s="32"/>
      <c r="AEN18" s="32"/>
      <c r="AEO18" s="32"/>
      <c r="AEP18" s="32"/>
      <c r="AEQ18" s="32"/>
      <c r="AER18" s="32"/>
      <c r="AES18" s="32"/>
      <c r="AET18" s="32"/>
      <c r="AEU18" s="32"/>
      <c r="AEV18" s="32"/>
      <c r="AEW18" s="32"/>
      <c r="AEX18" s="32"/>
      <c r="AEY18" s="32"/>
      <c r="AEZ18" s="32"/>
      <c r="AFA18" s="32"/>
      <c r="AFB18" s="32"/>
      <c r="AFC18" s="32"/>
      <c r="AFD18" s="32"/>
      <c r="AFE18" s="32"/>
      <c r="AFF18" s="32"/>
      <c r="AFG18" s="32"/>
      <c r="AFH18" s="32"/>
      <c r="AFI18" s="32"/>
      <c r="AFJ18" s="32"/>
      <c r="AFK18" s="32"/>
      <c r="AFL18" s="32"/>
      <c r="AFM18" s="32"/>
      <c r="AFN18" s="32"/>
      <c r="AFO18" s="32"/>
      <c r="AFP18" s="32"/>
      <c r="AFQ18" s="32"/>
      <c r="AFR18" s="32"/>
      <c r="AFS18" s="32"/>
      <c r="AFT18" s="32"/>
      <c r="AFU18" s="32"/>
      <c r="AFV18" s="32"/>
      <c r="AFW18" s="32"/>
      <c r="AFX18" s="32"/>
      <c r="AFY18" s="32"/>
      <c r="AFZ18" s="32"/>
      <c r="AGA18" s="32"/>
      <c r="AGB18" s="32"/>
      <c r="AGC18" s="32"/>
      <c r="AGD18" s="32"/>
      <c r="AGE18" s="32"/>
      <c r="AGF18" s="32"/>
      <c r="AGG18" s="32"/>
      <c r="AGH18" s="32"/>
      <c r="AGI18" s="32"/>
      <c r="AGJ18" s="32"/>
      <c r="AGK18" s="32"/>
      <c r="AGL18" s="32"/>
      <c r="AGM18" s="32"/>
      <c r="AGN18" s="32"/>
      <c r="AGO18" s="32"/>
      <c r="AGP18" s="32"/>
      <c r="AGQ18" s="32"/>
      <c r="AGR18" s="32"/>
      <c r="AGS18" s="32"/>
      <c r="AGT18" s="32"/>
      <c r="AGU18" s="32"/>
      <c r="AGV18" s="32"/>
      <c r="AGW18" s="32"/>
      <c r="AGX18" s="32"/>
      <c r="AGY18" s="32"/>
      <c r="AGZ18" s="32"/>
      <c r="AHA18" s="32"/>
      <c r="AHB18" s="32"/>
      <c r="AHC18" s="32"/>
      <c r="AHD18" s="32"/>
      <c r="AHE18" s="32"/>
      <c r="AHF18" s="32"/>
      <c r="AHG18" s="32"/>
      <c r="AHH18" s="32"/>
      <c r="AHI18" s="32"/>
      <c r="AHJ18" s="32"/>
      <c r="AHK18" s="32"/>
      <c r="AHL18" s="32"/>
      <c r="AHM18" s="32"/>
      <c r="AHN18" s="32"/>
      <c r="AHO18" s="32"/>
      <c r="AHP18" s="32"/>
      <c r="AHQ18" s="32"/>
      <c r="AHR18" s="32"/>
      <c r="AHS18" s="32"/>
      <c r="AHT18" s="32"/>
      <c r="AHU18" s="32"/>
      <c r="AHV18" s="32"/>
      <c r="AHW18" s="32"/>
      <c r="AHX18" s="32"/>
      <c r="AHY18" s="32"/>
      <c r="AHZ18" s="32"/>
      <c r="AIA18" s="32"/>
      <c r="AIB18" s="32"/>
      <c r="AIC18" s="32"/>
      <c r="AID18" s="32"/>
      <c r="AIE18" s="32"/>
      <c r="AIF18" s="32"/>
      <c r="AIG18" s="32"/>
      <c r="AIH18" s="32"/>
      <c r="AII18" s="32"/>
      <c r="AIJ18" s="32"/>
      <c r="AIK18" s="32"/>
      <c r="AIL18" s="32"/>
      <c r="AIM18" s="32"/>
      <c r="AIN18" s="32"/>
      <c r="AIO18" s="32"/>
      <c r="AIP18" s="32"/>
      <c r="AIQ18" s="32"/>
      <c r="AIR18" s="32"/>
      <c r="AIS18" s="32"/>
      <c r="AIT18" s="32"/>
      <c r="AIU18" s="32"/>
      <c r="AIV18" s="32"/>
      <c r="AIW18" s="32"/>
      <c r="AIX18" s="32"/>
      <c r="AIY18" s="32"/>
      <c r="AIZ18" s="32"/>
      <c r="AJA18" s="32"/>
      <c r="AJB18" s="32"/>
      <c r="AJC18" s="32"/>
      <c r="AJD18" s="32"/>
      <c r="AJE18" s="32"/>
      <c r="AJF18" s="32"/>
      <c r="AJG18" s="32"/>
      <c r="AJH18" s="32"/>
      <c r="AJI18" s="32"/>
      <c r="AJJ18" s="32"/>
      <c r="AJK18" s="32"/>
      <c r="AJL18" s="32"/>
      <c r="AJM18" s="32"/>
      <c r="AJN18" s="32"/>
      <c r="AJO18" s="32"/>
      <c r="AJP18" s="32"/>
      <c r="AJQ18" s="32"/>
      <c r="AJR18" s="32"/>
      <c r="AJS18" s="32"/>
      <c r="AJT18" s="32"/>
      <c r="AJU18" s="32"/>
      <c r="AJV18" s="32"/>
      <c r="AJW18" s="32"/>
      <c r="AJX18" s="32"/>
      <c r="AJY18" s="32"/>
      <c r="AJZ18" s="32"/>
      <c r="AKA18" s="32"/>
      <c r="AKB18" s="32"/>
      <c r="AKC18" s="32"/>
      <c r="AKD18" s="32"/>
      <c r="AKE18" s="32"/>
      <c r="AKF18" s="32"/>
      <c r="AKG18" s="32"/>
      <c r="AKH18" s="32"/>
      <c r="AKI18" s="32"/>
      <c r="AKJ18" s="32"/>
      <c r="AKK18" s="32"/>
      <c r="AKL18" s="32"/>
      <c r="AKM18" s="32"/>
      <c r="AKN18" s="32"/>
      <c r="AKO18" s="32"/>
      <c r="AKP18" s="32"/>
      <c r="AKQ18" s="32"/>
      <c r="AKR18" s="32"/>
      <c r="AKS18" s="32"/>
      <c r="AKT18" s="32"/>
      <c r="AKU18" s="32"/>
      <c r="AKV18" s="32"/>
      <c r="AKW18" s="32"/>
      <c r="AKX18" s="32"/>
      <c r="AKY18" s="32"/>
      <c r="AKZ18" s="32"/>
      <c r="ALA18" s="32"/>
      <c r="ALB18" s="32"/>
      <c r="ALC18" s="32"/>
      <c r="ALD18" s="32"/>
      <c r="ALE18" s="32"/>
      <c r="ALF18" s="32"/>
      <c r="ALG18" s="32"/>
      <c r="ALH18" s="32"/>
      <c r="ALI18" s="32"/>
      <c r="ALJ18" s="32"/>
      <c r="ALK18" s="32"/>
      <c r="ALL18" s="32"/>
      <c r="ALM18" s="32"/>
      <c r="ALN18" s="32"/>
      <c r="ALO18" s="32"/>
      <c r="ALP18" s="32"/>
      <c r="ALQ18" s="32"/>
      <c r="ALR18" s="32"/>
      <c r="ALS18" s="32"/>
      <c r="ALT18" s="32"/>
      <c r="ALU18" s="32"/>
      <c r="ALV18" s="32"/>
      <c r="ALW18" s="32"/>
      <c r="ALX18" s="32"/>
      <c r="ALY18" s="32"/>
    </row>
    <row r="19" spans="1:1013" s="31" customFormat="1" ht="38.4" customHeight="1" x14ac:dyDescent="0.25">
      <c r="A19" s="92" t="s">
        <v>41</v>
      </c>
      <c r="B19" s="93"/>
      <c r="C19" s="93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2"/>
      <c r="IX19" s="32"/>
      <c r="IY19" s="32"/>
      <c r="IZ19" s="32"/>
      <c r="JA19" s="32"/>
      <c r="JB19" s="32"/>
      <c r="JC19" s="32"/>
      <c r="JD19" s="32"/>
      <c r="JE19" s="32"/>
      <c r="JF19" s="32"/>
      <c r="JG19" s="32"/>
      <c r="JH19" s="32"/>
      <c r="JI19" s="32"/>
      <c r="JJ19" s="32"/>
      <c r="JK19" s="32"/>
      <c r="JL19" s="32"/>
      <c r="JM19" s="32"/>
      <c r="JN19" s="32"/>
      <c r="JO19" s="32"/>
      <c r="JP19" s="32"/>
      <c r="JQ19" s="32"/>
      <c r="JR19" s="32"/>
      <c r="JS19" s="32"/>
      <c r="JT19" s="32"/>
      <c r="JU19" s="32"/>
      <c r="JV19" s="32"/>
      <c r="JW19" s="32"/>
      <c r="JX19" s="32"/>
      <c r="JY19" s="32"/>
      <c r="JZ19" s="32"/>
      <c r="KA19" s="32"/>
      <c r="KB19" s="32"/>
      <c r="KC19" s="32"/>
      <c r="KD19" s="32"/>
      <c r="KE19" s="32"/>
      <c r="KF19" s="32"/>
      <c r="KG19" s="32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  <c r="ZQ19" s="32"/>
      <c r="ZR19" s="32"/>
      <c r="ZS19" s="32"/>
      <c r="ZT19" s="32"/>
      <c r="ZU19" s="32"/>
      <c r="ZV19" s="32"/>
      <c r="ZW19" s="32"/>
      <c r="ZX19" s="32"/>
      <c r="ZY19" s="32"/>
      <c r="ZZ19" s="32"/>
      <c r="AAA19" s="32"/>
      <c r="AAB19" s="32"/>
      <c r="AAC19" s="32"/>
      <c r="AAD19" s="32"/>
      <c r="AAE19" s="32"/>
      <c r="AAF19" s="32"/>
      <c r="AAG19" s="32"/>
      <c r="AAH19" s="32"/>
      <c r="AAI19" s="32"/>
      <c r="AAJ19" s="32"/>
      <c r="AAK19" s="32"/>
      <c r="AAL19" s="32"/>
      <c r="AAM19" s="32"/>
      <c r="AAN19" s="32"/>
      <c r="AAO19" s="32"/>
      <c r="AAP19" s="32"/>
      <c r="AAQ19" s="32"/>
      <c r="AAR19" s="32"/>
      <c r="AAS19" s="32"/>
      <c r="AAT19" s="32"/>
      <c r="AAU19" s="32"/>
      <c r="AAV19" s="32"/>
      <c r="AAW19" s="32"/>
      <c r="AAX19" s="32"/>
      <c r="AAY19" s="32"/>
      <c r="AAZ19" s="32"/>
      <c r="ABA19" s="32"/>
      <c r="ABB19" s="32"/>
      <c r="ABC19" s="32"/>
      <c r="ABD19" s="32"/>
      <c r="ABE19" s="32"/>
      <c r="ABF19" s="32"/>
      <c r="ABG19" s="32"/>
      <c r="ABH19" s="32"/>
      <c r="ABI19" s="32"/>
      <c r="ABJ19" s="32"/>
      <c r="ABK19" s="32"/>
      <c r="ABL19" s="32"/>
      <c r="ABM19" s="32"/>
      <c r="ABN19" s="32"/>
      <c r="ABO19" s="32"/>
      <c r="ABP19" s="32"/>
      <c r="ABQ19" s="32"/>
      <c r="ABR19" s="32"/>
      <c r="ABS19" s="32"/>
      <c r="ABT19" s="32"/>
      <c r="ABU19" s="32"/>
      <c r="ABV19" s="32"/>
      <c r="ABW19" s="32"/>
      <c r="ABX19" s="32"/>
      <c r="ABY19" s="32"/>
      <c r="ABZ19" s="32"/>
      <c r="ACA19" s="32"/>
      <c r="ACB19" s="32"/>
      <c r="ACC19" s="32"/>
      <c r="ACD19" s="32"/>
      <c r="ACE19" s="32"/>
      <c r="ACF19" s="32"/>
      <c r="ACG19" s="32"/>
      <c r="ACH19" s="32"/>
      <c r="ACI19" s="32"/>
      <c r="ACJ19" s="32"/>
      <c r="ACK19" s="32"/>
      <c r="ACL19" s="32"/>
      <c r="ACM19" s="32"/>
      <c r="ACN19" s="32"/>
      <c r="ACO19" s="32"/>
      <c r="ACP19" s="32"/>
      <c r="ACQ19" s="32"/>
      <c r="ACR19" s="32"/>
      <c r="ACS19" s="32"/>
      <c r="ACT19" s="32"/>
      <c r="ACU19" s="32"/>
      <c r="ACV19" s="32"/>
      <c r="ACW19" s="32"/>
      <c r="ACX19" s="32"/>
      <c r="ACY19" s="32"/>
      <c r="ACZ19" s="32"/>
      <c r="ADA19" s="32"/>
      <c r="ADB19" s="32"/>
      <c r="ADC19" s="32"/>
      <c r="ADD19" s="32"/>
      <c r="ADE19" s="32"/>
      <c r="ADF19" s="32"/>
      <c r="ADG19" s="32"/>
      <c r="ADH19" s="32"/>
      <c r="ADI19" s="32"/>
      <c r="ADJ19" s="32"/>
      <c r="ADK19" s="32"/>
      <c r="ADL19" s="32"/>
      <c r="ADM19" s="32"/>
      <c r="ADN19" s="32"/>
      <c r="ADO19" s="32"/>
      <c r="ADP19" s="32"/>
      <c r="ADQ19" s="32"/>
      <c r="ADR19" s="32"/>
      <c r="ADS19" s="32"/>
      <c r="ADT19" s="32"/>
      <c r="ADU19" s="32"/>
      <c r="ADV19" s="32"/>
      <c r="ADW19" s="32"/>
      <c r="ADX19" s="32"/>
      <c r="ADY19" s="32"/>
      <c r="ADZ19" s="32"/>
      <c r="AEA19" s="32"/>
      <c r="AEB19" s="32"/>
      <c r="AEC19" s="32"/>
      <c r="AED19" s="32"/>
      <c r="AEE19" s="32"/>
      <c r="AEF19" s="32"/>
      <c r="AEG19" s="32"/>
      <c r="AEH19" s="32"/>
      <c r="AEI19" s="32"/>
      <c r="AEJ19" s="32"/>
      <c r="AEK19" s="32"/>
      <c r="AEL19" s="32"/>
      <c r="AEM19" s="32"/>
      <c r="AEN19" s="32"/>
      <c r="AEO19" s="32"/>
      <c r="AEP19" s="32"/>
      <c r="AEQ19" s="32"/>
      <c r="AER19" s="32"/>
      <c r="AES19" s="32"/>
      <c r="AET19" s="32"/>
      <c r="AEU19" s="32"/>
      <c r="AEV19" s="32"/>
      <c r="AEW19" s="32"/>
      <c r="AEX19" s="32"/>
      <c r="AEY19" s="32"/>
      <c r="AEZ19" s="32"/>
      <c r="AFA19" s="32"/>
      <c r="AFB19" s="32"/>
      <c r="AFC19" s="32"/>
      <c r="AFD19" s="32"/>
      <c r="AFE19" s="32"/>
      <c r="AFF19" s="32"/>
      <c r="AFG19" s="32"/>
      <c r="AFH19" s="32"/>
      <c r="AFI19" s="32"/>
      <c r="AFJ19" s="32"/>
      <c r="AFK19" s="32"/>
      <c r="AFL19" s="32"/>
      <c r="AFM19" s="32"/>
      <c r="AFN19" s="32"/>
      <c r="AFO19" s="32"/>
      <c r="AFP19" s="32"/>
      <c r="AFQ19" s="32"/>
      <c r="AFR19" s="32"/>
      <c r="AFS19" s="32"/>
      <c r="AFT19" s="32"/>
      <c r="AFU19" s="32"/>
      <c r="AFV19" s="32"/>
      <c r="AFW19" s="32"/>
      <c r="AFX19" s="32"/>
      <c r="AFY19" s="32"/>
      <c r="AFZ19" s="32"/>
      <c r="AGA19" s="32"/>
      <c r="AGB19" s="32"/>
      <c r="AGC19" s="32"/>
      <c r="AGD19" s="32"/>
      <c r="AGE19" s="32"/>
      <c r="AGF19" s="32"/>
      <c r="AGG19" s="32"/>
      <c r="AGH19" s="32"/>
      <c r="AGI19" s="32"/>
      <c r="AGJ19" s="32"/>
      <c r="AGK19" s="32"/>
      <c r="AGL19" s="32"/>
      <c r="AGM19" s="32"/>
      <c r="AGN19" s="32"/>
      <c r="AGO19" s="32"/>
      <c r="AGP19" s="32"/>
      <c r="AGQ19" s="32"/>
      <c r="AGR19" s="32"/>
      <c r="AGS19" s="32"/>
      <c r="AGT19" s="32"/>
      <c r="AGU19" s="32"/>
      <c r="AGV19" s="32"/>
      <c r="AGW19" s="32"/>
      <c r="AGX19" s="32"/>
      <c r="AGY19" s="32"/>
      <c r="AGZ19" s="32"/>
      <c r="AHA19" s="32"/>
      <c r="AHB19" s="32"/>
      <c r="AHC19" s="32"/>
      <c r="AHD19" s="32"/>
      <c r="AHE19" s="32"/>
      <c r="AHF19" s="32"/>
      <c r="AHG19" s="32"/>
      <c r="AHH19" s="32"/>
      <c r="AHI19" s="32"/>
      <c r="AHJ19" s="32"/>
      <c r="AHK19" s="32"/>
      <c r="AHL19" s="32"/>
      <c r="AHM19" s="32"/>
      <c r="AHN19" s="32"/>
      <c r="AHO19" s="32"/>
      <c r="AHP19" s="32"/>
      <c r="AHQ19" s="32"/>
      <c r="AHR19" s="32"/>
      <c r="AHS19" s="32"/>
      <c r="AHT19" s="32"/>
      <c r="AHU19" s="32"/>
      <c r="AHV19" s="32"/>
      <c r="AHW19" s="32"/>
      <c r="AHX19" s="32"/>
      <c r="AHY19" s="32"/>
      <c r="AHZ19" s="32"/>
      <c r="AIA19" s="32"/>
      <c r="AIB19" s="32"/>
      <c r="AIC19" s="32"/>
      <c r="AID19" s="32"/>
      <c r="AIE19" s="32"/>
      <c r="AIF19" s="32"/>
      <c r="AIG19" s="32"/>
      <c r="AIH19" s="32"/>
      <c r="AII19" s="32"/>
      <c r="AIJ19" s="32"/>
      <c r="AIK19" s="32"/>
      <c r="AIL19" s="32"/>
      <c r="AIM19" s="32"/>
      <c r="AIN19" s="32"/>
      <c r="AIO19" s="32"/>
      <c r="AIP19" s="32"/>
      <c r="AIQ19" s="32"/>
      <c r="AIR19" s="32"/>
      <c r="AIS19" s="32"/>
      <c r="AIT19" s="32"/>
      <c r="AIU19" s="32"/>
      <c r="AIV19" s="32"/>
      <c r="AIW19" s="32"/>
      <c r="AIX19" s="32"/>
      <c r="AIY19" s="32"/>
      <c r="AIZ19" s="32"/>
      <c r="AJA19" s="32"/>
      <c r="AJB19" s="32"/>
      <c r="AJC19" s="32"/>
      <c r="AJD19" s="32"/>
      <c r="AJE19" s="32"/>
      <c r="AJF19" s="32"/>
      <c r="AJG19" s="32"/>
      <c r="AJH19" s="32"/>
      <c r="AJI19" s="32"/>
      <c r="AJJ19" s="32"/>
      <c r="AJK19" s="32"/>
      <c r="AJL19" s="32"/>
      <c r="AJM19" s="32"/>
      <c r="AJN19" s="32"/>
      <c r="AJO19" s="32"/>
      <c r="AJP19" s="32"/>
      <c r="AJQ19" s="32"/>
      <c r="AJR19" s="32"/>
      <c r="AJS19" s="32"/>
      <c r="AJT19" s="32"/>
      <c r="AJU19" s="32"/>
      <c r="AJV19" s="32"/>
      <c r="AJW19" s="32"/>
      <c r="AJX19" s="32"/>
      <c r="AJY19" s="32"/>
      <c r="AJZ19" s="32"/>
      <c r="AKA19" s="32"/>
      <c r="AKB19" s="32"/>
      <c r="AKC19" s="32"/>
      <c r="AKD19" s="32"/>
      <c r="AKE19" s="32"/>
      <c r="AKF19" s="32"/>
      <c r="AKG19" s="32"/>
      <c r="AKH19" s="32"/>
      <c r="AKI19" s="32"/>
      <c r="AKJ19" s="32"/>
      <c r="AKK19" s="32"/>
      <c r="AKL19" s="32"/>
      <c r="AKM19" s="32"/>
      <c r="AKN19" s="32"/>
      <c r="AKO19" s="32"/>
      <c r="AKP19" s="32"/>
      <c r="AKQ19" s="32"/>
      <c r="AKR19" s="32"/>
      <c r="AKS19" s="32"/>
      <c r="AKT19" s="32"/>
      <c r="AKU19" s="32"/>
      <c r="AKV19" s="32"/>
      <c r="AKW19" s="32"/>
      <c r="AKX19" s="32"/>
      <c r="AKY19" s="32"/>
      <c r="AKZ19" s="32"/>
      <c r="ALA19" s="32"/>
      <c r="ALB19" s="32"/>
      <c r="ALC19" s="32"/>
      <c r="ALD19" s="32"/>
      <c r="ALE19" s="32"/>
      <c r="ALF19" s="32"/>
      <c r="ALG19" s="32"/>
      <c r="ALH19" s="32"/>
      <c r="ALI19" s="32"/>
      <c r="ALJ19" s="32"/>
      <c r="ALK19" s="32"/>
      <c r="ALL19" s="32"/>
      <c r="ALM19" s="32"/>
      <c r="ALN19" s="32"/>
      <c r="ALO19" s="32"/>
      <c r="ALP19" s="32"/>
      <c r="ALQ19" s="32"/>
      <c r="ALR19" s="32"/>
      <c r="ALS19" s="32"/>
      <c r="ALT19" s="32"/>
      <c r="ALU19" s="32"/>
      <c r="ALV19" s="32"/>
      <c r="ALW19" s="32"/>
      <c r="ALX19" s="32"/>
      <c r="ALY19" s="32"/>
    </row>
    <row r="20" spans="1:1013" s="31" customFormat="1" ht="38.25" customHeight="1" x14ac:dyDescent="0.25">
      <c r="A20" s="92" t="s">
        <v>42</v>
      </c>
      <c r="B20" s="93"/>
      <c r="C20" s="93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  <c r="IW20" s="32"/>
      <c r="IX20" s="32"/>
      <c r="IY20" s="32"/>
      <c r="IZ20" s="32"/>
      <c r="JA20" s="32"/>
      <c r="JB20" s="32"/>
      <c r="JC20" s="32"/>
      <c r="JD20" s="32"/>
      <c r="JE20" s="32"/>
      <c r="JF20" s="32"/>
      <c r="JG20" s="32"/>
      <c r="JH20" s="32"/>
      <c r="JI20" s="32"/>
      <c r="JJ20" s="32"/>
      <c r="JK20" s="32"/>
      <c r="JL20" s="32"/>
      <c r="JM20" s="32"/>
      <c r="JN20" s="32"/>
      <c r="JO20" s="32"/>
      <c r="JP20" s="32"/>
      <c r="JQ20" s="32"/>
      <c r="JR20" s="32"/>
      <c r="JS20" s="32"/>
      <c r="JT20" s="32"/>
      <c r="JU20" s="32"/>
      <c r="JV20" s="32"/>
      <c r="JW20" s="32"/>
      <c r="JX20" s="32"/>
      <c r="JY20" s="32"/>
      <c r="JZ20" s="32"/>
      <c r="KA20" s="32"/>
      <c r="KB20" s="32"/>
      <c r="KC20" s="32"/>
      <c r="KD20" s="32"/>
      <c r="KE20" s="32"/>
      <c r="KF20" s="32"/>
      <c r="KG20" s="32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  <c r="ZQ20" s="32"/>
      <c r="ZR20" s="32"/>
      <c r="ZS20" s="32"/>
      <c r="ZT20" s="32"/>
      <c r="ZU20" s="32"/>
      <c r="ZV20" s="32"/>
      <c r="ZW20" s="32"/>
      <c r="ZX20" s="32"/>
      <c r="ZY20" s="32"/>
      <c r="ZZ20" s="32"/>
      <c r="AAA20" s="32"/>
      <c r="AAB20" s="32"/>
      <c r="AAC20" s="32"/>
      <c r="AAD20" s="32"/>
      <c r="AAE20" s="32"/>
      <c r="AAF20" s="32"/>
      <c r="AAG20" s="32"/>
      <c r="AAH20" s="32"/>
      <c r="AAI20" s="32"/>
      <c r="AAJ20" s="32"/>
      <c r="AAK20" s="32"/>
      <c r="AAL20" s="32"/>
      <c r="AAM20" s="32"/>
      <c r="AAN20" s="32"/>
      <c r="AAO20" s="32"/>
      <c r="AAP20" s="32"/>
      <c r="AAQ20" s="32"/>
      <c r="AAR20" s="32"/>
      <c r="AAS20" s="32"/>
      <c r="AAT20" s="32"/>
      <c r="AAU20" s="32"/>
      <c r="AAV20" s="32"/>
      <c r="AAW20" s="32"/>
      <c r="AAX20" s="32"/>
      <c r="AAY20" s="32"/>
      <c r="AAZ20" s="32"/>
      <c r="ABA20" s="32"/>
      <c r="ABB20" s="32"/>
      <c r="ABC20" s="32"/>
      <c r="ABD20" s="32"/>
      <c r="ABE20" s="32"/>
      <c r="ABF20" s="32"/>
      <c r="ABG20" s="32"/>
      <c r="ABH20" s="32"/>
      <c r="ABI20" s="32"/>
      <c r="ABJ20" s="32"/>
      <c r="ABK20" s="32"/>
      <c r="ABL20" s="32"/>
      <c r="ABM20" s="32"/>
      <c r="ABN20" s="32"/>
      <c r="ABO20" s="32"/>
      <c r="ABP20" s="32"/>
      <c r="ABQ20" s="32"/>
      <c r="ABR20" s="32"/>
      <c r="ABS20" s="32"/>
      <c r="ABT20" s="32"/>
      <c r="ABU20" s="32"/>
      <c r="ABV20" s="32"/>
      <c r="ABW20" s="32"/>
      <c r="ABX20" s="32"/>
      <c r="ABY20" s="32"/>
      <c r="ABZ20" s="32"/>
      <c r="ACA20" s="32"/>
      <c r="ACB20" s="32"/>
      <c r="ACC20" s="32"/>
      <c r="ACD20" s="32"/>
      <c r="ACE20" s="32"/>
      <c r="ACF20" s="32"/>
      <c r="ACG20" s="32"/>
      <c r="ACH20" s="32"/>
      <c r="ACI20" s="32"/>
      <c r="ACJ20" s="32"/>
      <c r="ACK20" s="32"/>
      <c r="ACL20" s="32"/>
      <c r="ACM20" s="32"/>
      <c r="ACN20" s="32"/>
      <c r="ACO20" s="32"/>
      <c r="ACP20" s="32"/>
      <c r="ACQ20" s="32"/>
      <c r="ACR20" s="32"/>
      <c r="ACS20" s="32"/>
      <c r="ACT20" s="32"/>
      <c r="ACU20" s="32"/>
      <c r="ACV20" s="32"/>
      <c r="ACW20" s="32"/>
      <c r="ACX20" s="32"/>
      <c r="ACY20" s="32"/>
      <c r="ACZ20" s="32"/>
      <c r="ADA20" s="32"/>
      <c r="ADB20" s="32"/>
      <c r="ADC20" s="32"/>
      <c r="ADD20" s="32"/>
      <c r="ADE20" s="32"/>
      <c r="ADF20" s="32"/>
      <c r="ADG20" s="32"/>
      <c r="ADH20" s="32"/>
      <c r="ADI20" s="32"/>
      <c r="ADJ20" s="32"/>
      <c r="ADK20" s="32"/>
      <c r="ADL20" s="32"/>
      <c r="ADM20" s="32"/>
      <c r="ADN20" s="32"/>
      <c r="ADO20" s="32"/>
      <c r="ADP20" s="32"/>
      <c r="ADQ20" s="32"/>
      <c r="ADR20" s="32"/>
      <c r="ADS20" s="32"/>
      <c r="ADT20" s="32"/>
      <c r="ADU20" s="32"/>
      <c r="ADV20" s="32"/>
      <c r="ADW20" s="32"/>
      <c r="ADX20" s="32"/>
      <c r="ADY20" s="32"/>
      <c r="ADZ20" s="32"/>
      <c r="AEA20" s="32"/>
      <c r="AEB20" s="32"/>
      <c r="AEC20" s="32"/>
      <c r="AED20" s="32"/>
      <c r="AEE20" s="32"/>
      <c r="AEF20" s="32"/>
      <c r="AEG20" s="32"/>
      <c r="AEH20" s="32"/>
      <c r="AEI20" s="32"/>
      <c r="AEJ20" s="32"/>
      <c r="AEK20" s="32"/>
      <c r="AEL20" s="32"/>
      <c r="AEM20" s="32"/>
      <c r="AEN20" s="32"/>
      <c r="AEO20" s="32"/>
      <c r="AEP20" s="32"/>
      <c r="AEQ20" s="32"/>
      <c r="AER20" s="32"/>
      <c r="AES20" s="32"/>
      <c r="AET20" s="32"/>
      <c r="AEU20" s="32"/>
      <c r="AEV20" s="32"/>
      <c r="AEW20" s="32"/>
      <c r="AEX20" s="32"/>
      <c r="AEY20" s="32"/>
      <c r="AEZ20" s="32"/>
      <c r="AFA20" s="32"/>
      <c r="AFB20" s="32"/>
      <c r="AFC20" s="32"/>
      <c r="AFD20" s="32"/>
      <c r="AFE20" s="32"/>
      <c r="AFF20" s="32"/>
      <c r="AFG20" s="32"/>
      <c r="AFH20" s="32"/>
      <c r="AFI20" s="32"/>
      <c r="AFJ20" s="32"/>
      <c r="AFK20" s="32"/>
      <c r="AFL20" s="32"/>
      <c r="AFM20" s="32"/>
      <c r="AFN20" s="32"/>
      <c r="AFO20" s="32"/>
      <c r="AFP20" s="32"/>
      <c r="AFQ20" s="32"/>
      <c r="AFR20" s="32"/>
      <c r="AFS20" s="32"/>
      <c r="AFT20" s="32"/>
      <c r="AFU20" s="32"/>
      <c r="AFV20" s="32"/>
      <c r="AFW20" s="32"/>
      <c r="AFX20" s="32"/>
      <c r="AFY20" s="32"/>
      <c r="AFZ20" s="32"/>
      <c r="AGA20" s="32"/>
      <c r="AGB20" s="32"/>
      <c r="AGC20" s="32"/>
      <c r="AGD20" s="32"/>
      <c r="AGE20" s="32"/>
      <c r="AGF20" s="32"/>
      <c r="AGG20" s="32"/>
      <c r="AGH20" s="32"/>
      <c r="AGI20" s="32"/>
      <c r="AGJ20" s="32"/>
      <c r="AGK20" s="32"/>
      <c r="AGL20" s="32"/>
      <c r="AGM20" s="32"/>
      <c r="AGN20" s="32"/>
      <c r="AGO20" s="32"/>
      <c r="AGP20" s="32"/>
      <c r="AGQ20" s="32"/>
      <c r="AGR20" s="32"/>
      <c r="AGS20" s="32"/>
      <c r="AGT20" s="32"/>
      <c r="AGU20" s="32"/>
      <c r="AGV20" s="32"/>
      <c r="AGW20" s="32"/>
      <c r="AGX20" s="32"/>
      <c r="AGY20" s="32"/>
      <c r="AGZ20" s="32"/>
      <c r="AHA20" s="32"/>
      <c r="AHB20" s="32"/>
      <c r="AHC20" s="32"/>
      <c r="AHD20" s="32"/>
      <c r="AHE20" s="32"/>
      <c r="AHF20" s="32"/>
      <c r="AHG20" s="32"/>
      <c r="AHH20" s="32"/>
      <c r="AHI20" s="32"/>
      <c r="AHJ20" s="32"/>
      <c r="AHK20" s="32"/>
      <c r="AHL20" s="32"/>
      <c r="AHM20" s="32"/>
      <c r="AHN20" s="32"/>
      <c r="AHO20" s="32"/>
      <c r="AHP20" s="32"/>
      <c r="AHQ20" s="32"/>
      <c r="AHR20" s="32"/>
      <c r="AHS20" s="32"/>
      <c r="AHT20" s="32"/>
      <c r="AHU20" s="32"/>
      <c r="AHV20" s="32"/>
      <c r="AHW20" s="32"/>
      <c r="AHX20" s="32"/>
      <c r="AHY20" s="32"/>
      <c r="AHZ20" s="32"/>
      <c r="AIA20" s="32"/>
      <c r="AIB20" s="32"/>
      <c r="AIC20" s="32"/>
      <c r="AID20" s="32"/>
      <c r="AIE20" s="32"/>
      <c r="AIF20" s="32"/>
      <c r="AIG20" s="32"/>
      <c r="AIH20" s="32"/>
      <c r="AII20" s="32"/>
      <c r="AIJ20" s="32"/>
      <c r="AIK20" s="32"/>
      <c r="AIL20" s="32"/>
      <c r="AIM20" s="32"/>
      <c r="AIN20" s="32"/>
      <c r="AIO20" s="32"/>
      <c r="AIP20" s="32"/>
      <c r="AIQ20" s="32"/>
      <c r="AIR20" s="32"/>
      <c r="AIS20" s="32"/>
      <c r="AIT20" s="32"/>
      <c r="AIU20" s="32"/>
      <c r="AIV20" s="32"/>
      <c r="AIW20" s="32"/>
      <c r="AIX20" s="32"/>
      <c r="AIY20" s="32"/>
      <c r="AIZ20" s="32"/>
      <c r="AJA20" s="32"/>
      <c r="AJB20" s="32"/>
      <c r="AJC20" s="32"/>
      <c r="AJD20" s="32"/>
      <c r="AJE20" s="32"/>
      <c r="AJF20" s="32"/>
      <c r="AJG20" s="32"/>
      <c r="AJH20" s="32"/>
      <c r="AJI20" s="32"/>
      <c r="AJJ20" s="32"/>
      <c r="AJK20" s="32"/>
      <c r="AJL20" s="32"/>
      <c r="AJM20" s="32"/>
      <c r="AJN20" s="32"/>
      <c r="AJO20" s="32"/>
      <c r="AJP20" s="32"/>
      <c r="AJQ20" s="32"/>
      <c r="AJR20" s="32"/>
      <c r="AJS20" s="32"/>
      <c r="AJT20" s="32"/>
      <c r="AJU20" s="32"/>
      <c r="AJV20" s="32"/>
      <c r="AJW20" s="32"/>
      <c r="AJX20" s="32"/>
      <c r="AJY20" s="32"/>
      <c r="AJZ20" s="32"/>
      <c r="AKA20" s="32"/>
      <c r="AKB20" s="32"/>
      <c r="AKC20" s="32"/>
      <c r="AKD20" s="32"/>
      <c r="AKE20" s="32"/>
      <c r="AKF20" s="32"/>
      <c r="AKG20" s="32"/>
      <c r="AKH20" s="32"/>
      <c r="AKI20" s="32"/>
      <c r="AKJ20" s="32"/>
      <c r="AKK20" s="32"/>
      <c r="AKL20" s="32"/>
      <c r="AKM20" s="32"/>
      <c r="AKN20" s="32"/>
      <c r="AKO20" s="32"/>
      <c r="AKP20" s="32"/>
      <c r="AKQ20" s="32"/>
      <c r="AKR20" s="32"/>
      <c r="AKS20" s="32"/>
      <c r="AKT20" s="32"/>
      <c r="AKU20" s="32"/>
      <c r="AKV20" s="32"/>
      <c r="AKW20" s="32"/>
      <c r="AKX20" s="32"/>
      <c r="AKY20" s="32"/>
      <c r="AKZ20" s="32"/>
      <c r="ALA20" s="32"/>
      <c r="ALB20" s="32"/>
      <c r="ALC20" s="32"/>
      <c r="ALD20" s="32"/>
      <c r="ALE20" s="32"/>
      <c r="ALF20" s="32"/>
      <c r="ALG20" s="32"/>
      <c r="ALH20" s="32"/>
      <c r="ALI20" s="32"/>
      <c r="ALJ20" s="32"/>
      <c r="ALK20" s="32"/>
      <c r="ALL20" s="32"/>
      <c r="ALM20" s="32"/>
      <c r="ALN20" s="32"/>
      <c r="ALO20" s="32"/>
      <c r="ALP20" s="32"/>
      <c r="ALQ20" s="32"/>
      <c r="ALR20" s="32"/>
      <c r="ALS20" s="32"/>
      <c r="ALT20" s="32"/>
      <c r="ALU20" s="32"/>
      <c r="ALV20" s="32"/>
      <c r="ALW20" s="32"/>
      <c r="ALX20" s="32"/>
      <c r="ALY20" s="32"/>
    </row>
    <row r="21" spans="1:1013" s="31" customFormat="1" ht="16.5" customHeight="1" x14ac:dyDescent="0.25">
      <c r="A21" s="92" t="s">
        <v>43</v>
      </c>
      <c r="B21" s="93"/>
      <c r="C21" s="93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  <c r="ZQ21" s="32"/>
      <c r="ZR21" s="32"/>
      <c r="ZS21" s="32"/>
      <c r="ZT21" s="32"/>
      <c r="ZU21" s="32"/>
      <c r="ZV21" s="32"/>
      <c r="ZW21" s="32"/>
      <c r="ZX21" s="32"/>
      <c r="ZY21" s="32"/>
      <c r="ZZ21" s="32"/>
      <c r="AAA21" s="32"/>
      <c r="AAB21" s="32"/>
      <c r="AAC21" s="32"/>
      <c r="AAD21" s="32"/>
      <c r="AAE21" s="32"/>
      <c r="AAF21" s="32"/>
      <c r="AAG21" s="32"/>
      <c r="AAH21" s="32"/>
      <c r="AAI21" s="32"/>
      <c r="AAJ21" s="32"/>
      <c r="AAK21" s="32"/>
      <c r="AAL21" s="32"/>
      <c r="AAM21" s="32"/>
      <c r="AAN21" s="32"/>
      <c r="AAO21" s="32"/>
      <c r="AAP21" s="32"/>
      <c r="AAQ21" s="32"/>
      <c r="AAR21" s="32"/>
      <c r="AAS21" s="32"/>
      <c r="AAT21" s="32"/>
      <c r="AAU21" s="32"/>
      <c r="AAV21" s="32"/>
      <c r="AAW21" s="32"/>
      <c r="AAX21" s="32"/>
      <c r="AAY21" s="32"/>
      <c r="AAZ21" s="32"/>
      <c r="ABA21" s="32"/>
      <c r="ABB21" s="32"/>
      <c r="ABC21" s="32"/>
      <c r="ABD21" s="32"/>
      <c r="ABE21" s="32"/>
      <c r="ABF21" s="32"/>
      <c r="ABG21" s="32"/>
      <c r="ABH21" s="32"/>
      <c r="ABI21" s="32"/>
      <c r="ABJ21" s="32"/>
      <c r="ABK21" s="32"/>
      <c r="ABL21" s="32"/>
      <c r="ABM21" s="32"/>
      <c r="ABN21" s="32"/>
      <c r="ABO21" s="32"/>
      <c r="ABP21" s="32"/>
      <c r="ABQ21" s="32"/>
      <c r="ABR21" s="32"/>
      <c r="ABS21" s="32"/>
      <c r="ABT21" s="32"/>
      <c r="ABU21" s="32"/>
      <c r="ABV21" s="32"/>
      <c r="ABW21" s="32"/>
      <c r="ABX21" s="32"/>
      <c r="ABY21" s="32"/>
      <c r="ABZ21" s="32"/>
      <c r="ACA21" s="32"/>
      <c r="ACB21" s="32"/>
      <c r="ACC21" s="32"/>
      <c r="ACD21" s="32"/>
      <c r="ACE21" s="32"/>
      <c r="ACF21" s="32"/>
      <c r="ACG21" s="32"/>
      <c r="ACH21" s="32"/>
      <c r="ACI21" s="32"/>
      <c r="ACJ21" s="32"/>
      <c r="ACK21" s="32"/>
      <c r="ACL21" s="32"/>
      <c r="ACM21" s="32"/>
      <c r="ACN21" s="32"/>
      <c r="ACO21" s="32"/>
      <c r="ACP21" s="32"/>
      <c r="ACQ21" s="32"/>
      <c r="ACR21" s="32"/>
      <c r="ACS21" s="32"/>
      <c r="ACT21" s="32"/>
      <c r="ACU21" s="32"/>
      <c r="ACV21" s="32"/>
      <c r="ACW21" s="32"/>
      <c r="ACX21" s="32"/>
      <c r="ACY21" s="32"/>
      <c r="ACZ21" s="32"/>
      <c r="ADA21" s="32"/>
      <c r="ADB21" s="32"/>
      <c r="ADC21" s="32"/>
      <c r="ADD21" s="32"/>
      <c r="ADE21" s="32"/>
      <c r="ADF21" s="32"/>
      <c r="ADG21" s="32"/>
      <c r="ADH21" s="32"/>
      <c r="ADI21" s="32"/>
      <c r="ADJ21" s="32"/>
      <c r="ADK21" s="32"/>
      <c r="ADL21" s="32"/>
      <c r="ADM21" s="32"/>
      <c r="ADN21" s="32"/>
      <c r="ADO21" s="32"/>
      <c r="ADP21" s="32"/>
      <c r="ADQ21" s="32"/>
      <c r="ADR21" s="32"/>
      <c r="ADS21" s="32"/>
      <c r="ADT21" s="32"/>
      <c r="ADU21" s="32"/>
      <c r="ADV21" s="32"/>
      <c r="ADW21" s="32"/>
      <c r="ADX21" s="32"/>
      <c r="ADY21" s="32"/>
      <c r="ADZ21" s="32"/>
      <c r="AEA21" s="32"/>
      <c r="AEB21" s="32"/>
      <c r="AEC21" s="32"/>
      <c r="AED21" s="32"/>
      <c r="AEE21" s="32"/>
      <c r="AEF21" s="32"/>
      <c r="AEG21" s="32"/>
      <c r="AEH21" s="32"/>
      <c r="AEI21" s="32"/>
      <c r="AEJ21" s="32"/>
      <c r="AEK21" s="32"/>
      <c r="AEL21" s="32"/>
      <c r="AEM21" s="32"/>
      <c r="AEN21" s="32"/>
      <c r="AEO21" s="32"/>
      <c r="AEP21" s="32"/>
      <c r="AEQ21" s="32"/>
      <c r="AER21" s="32"/>
      <c r="AES21" s="32"/>
      <c r="AET21" s="32"/>
      <c r="AEU21" s="32"/>
      <c r="AEV21" s="32"/>
      <c r="AEW21" s="32"/>
      <c r="AEX21" s="32"/>
      <c r="AEY21" s="32"/>
      <c r="AEZ21" s="32"/>
      <c r="AFA21" s="32"/>
      <c r="AFB21" s="32"/>
      <c r="AFC21" s="32"/>
      <c r="AFD21" s="32"/>
      <c r="AFE21" s="32"/>
      <c r="AFF21" s="32"/>
      <c r="AFG21" s="32"/>
      <c r="AFH21" s="32"/>
      <c r="AFI21" s="32"/>
      <c r="AFJ21" s="32"/>
      <c r="AFK21" s="32"/>
      <c r="AFL21" s="32"/>
      <c r="AFM21" s="32"/>
      <c r="AFN21" s="32"/>
      <c r="AFO21" s="32"/>
      <c r="AFP21" s="32"/>
      <c r="AFQ21" s="32"/>
      <c r="AFR21" s="32"/>
      <c r="AFS21" s="32"/>
      <c r="AFT21" s="32"/>
      <c r="AFU21" s="32"/>
      <c r="AFV21" s="32"/>
      <c r="AFW21" s="32"/>
      <c r="AFX21" s="32"/>
      <c r="AFY21" s="32"/>
      <c r="AFZ21" s="32"/>
      <c r="AGA21" s="32"/>
      <c r="AGB21" s="32"/>
      <c r="AGC21" s="32"/>
      <c r="AGD21" s="32"/>
      <c r="AGE21" s="32"/>
      <c r="AGF21" s="32"/>
      <c r="AGG21" s="32"/>
      <c r="AGH21" s="32"/>
      <c r="AGI21" s="32"/>
      <c r="AGJ21" s="32"/>
      <c r="AGK21" s="32"/>
      <c r="AGL21" s="32"/>
      <c r="AGM21" s="32"/>
      <c r="AGN21" s="32"/>
      <c r="AGO21" s="32"/>
      <c r="AGP21" s="32"/>
      <c r="AGQ21" s="32"/>
      <c r="AGR21" s="32"/>
      <c r="AGS21" s="32"/>
      <c r="AGT21" s="32"/>
      <c r="AGU21" s="32"/>
      <c r="AGV21" s="32"/>
      <c r="AGW21" s="32"/>
      <c r="AGX21" s="32"/>
      <c r="AGY21" s="32"/>
      <c r="AGZ21" s="32"/>
      <c r="AHA21" s="32"/>
      <c r="AHB21" s="32"/>
      <c r="AHC21" s="32"/>
      <c r="AHD21" s="32"/>
      <c r="AHE21" s="32"/>
      <c r="AHF21" s="32"/>
      <c r="AHG21" s="32"/>
      <c r="AHH21" s="32"/>
      <c r="AHI21" s="32"/>
      <c r="AHJ21" s="32"/>
      <c r="AHK21" s="32"/>
      <c r="AHL21" s="32"/>
      <c r="AHM21" s="32"/>
      <c r="AHN21" s="32"/>
      <c r="AHO21" s="32"/>
      <c r="AHP21" s="32"/>
      <c r="AHQ21" s="32"/>
      <c r="AHR21" s="32"/>
      <c r="AHS21" s="32"/>
      <c r="AHT21" s="32"/>
      <c r="AHU21" s="32"/>
      <c r="AHV21" s="32"/>
      <c r="AHW21" s="32"/>
      <c r="AHX21" s="32"/>
      <c r="AHY21" s="32"/>
      <c r="AHZ21" s="32"/>
      <c r="AIA21" s="32"/>
      <c r="AIB21" s="32"/>
      <c r="AIC21" s="32"/>
      <c r="AID21" s="32"/>
      <c r="AIE21" s="32"/>
      <c r="AIF21" s="32"/>
      <c r="AIG21" s="32"/>
      <c r="AIH21" s="32"/>
      <c r="AII21" s="32"/>
      <c r="AIJ21" s="32"/>
      <c r="AIK21" s="32"/>
      <c r="AIL21" s="32"/>
      <c r="AIM21" s="32"/>
      <c r="AIN21" s="32"/>
      <c r="AIO21" s="32"/>
      <c r="AIP21" s="32"/>
      <c r="AIQ21" s="32"/>
      <c r="AIR21" s="32"/>
      <c r="AIS21" s="32"/>
      <c r="AIT21" s="32"/>
      <c r="AIU21" s="32"/>
      <c r="AIV21" s="32"/>
      <c r="AIW21" s="32"/>
      <c r="AIX21" s="32"/>
      <c r="AIY21" s="32"/>
      <c r="AIZ21" s="32"/>
      <c r="AJA21" s="32"/>
      <c r="AJB21" s="32"/>
      <c r="AJC21" s="32"/>
      <c r="AJD21" s="32"/>
      <c r="AJE21" s="32"/>
      <c r="AJF21" s="32"/>
      <c r="AJG21" s="32"/>
      <c r="AJH21" s="32"/>
      <c r="AJI21" s="32"/>
      <c r="AJJ21" s="32"/>
      <c r="AJK21" s="32"/>
      <c r="AJL21" s="32"/>
      <c r="AJM21" s="32"/>
      <c r="AJN21" s="32"/>
      <c r="AJO21" s="32"/>
      <c r="AJP21" s="32"/>
      <c r="AJQ21" s="32"/>
      <c r="AJR21" s="32"/>
      <c r="AJS21" s="32"/>
      <c r="AJT21" s="32"/>
      <c r="AJU21" s="32"/>
      <c r="AJV21" s="32"/>
      <c r="AJW21" s="32"/>
      <c r="AJX21" s="32"/>
      <c r="AJY21" s="32"/>
      <c r="AJZ21" s="32"/>
      <c r="AKA21" s="32"/>
      <c r="AKB21" s="32"/>
      <c r="AKC21" s="32"/>
      <c r="AKD21" s="32"/>
      <c r="AKE21" s="32"/>
      <c r="AKF21" s="32"/>
      <c r="AKG21" s="32"/>
      <c r="AKH21" s="32"/>
      <c r="AKI21" s="32"/>
      <c r="AKJ21" s="32"/>
      <c r="AKK21" s="32"/>
      <c r="AKL21" s="32"/>
      <c r="AKM21" s="32"/>
      <c r="AKN21" s="32"/>
      <c r="AKO21" s="32"/>
      <c r="AKP21" s="32"/>
      <c r="AKQ21" s="32"/>
      <c r="AKR21" s="32"/>
      <c r="AKS21" s="32"/>
      <c r="AKT21" s="32"/>
      <c r="AKU21" s="32"/>
      <c r="AKV21" s="32"/>
      <c r="AKW21" s="32"/>
      <c r="AKX21" s="32"/>
      <c r="AKY21" s="32"/>
      <c r="AKZ21" s="32"/>
      <c r="ALA21" s="32"/>
      <c r="ALB21" s="32"/>
      <c r="ALC21" s="32"/>
      <c r="ALD21" s="32"/>
      <c r="ALE21" s="32"/>
      <c r="ALF21" s="32"/>
      <c r="ALG21" s="32"/>
      <c r="ALH21" s="32"/>
      <c r="ALI21" s="32"/>
      <c r="ALJ21" s="32"/>
      <c r="ALK21" s="32"/>
      <c r="ALL21" s="32"/>
      <c r="ALM21" s="32"/>
      <c r="ALN21" s="32"/>
      <c r="ALO21" s="32"/>
      <c r="ALP21" s="32"/>
      <c r="ALQ21" s="32"/>
      <c r="ALR21" s="32"/>
      <c r="ALS21" s="32"/>
      <c r="ALT21" s="32"/>
      <c r="ALU21" s="32"/>
      <c r="ALV21" s="32"/>
      <c r="ALW21" s="32"/>
      <c r="ALX21" s="32"/>
      <c r="ALY21" s="32"/>
    </row>
  </sheetData>
  <mergeCells count="9">
    <mergeCell ref="A18:C18"/>
    <mergeCell ref="A19:C19"/>
    <mergeCell ref="A20:C20"/>
    <mergeCell ref="A21:C21"/>
    <mergeCell ref="A8:A9"/>
    <mergeCell ref="B8:B9"/>
    <mergeCell ref="C8:C9"/>
    <mergeCell ref="A15:B15"/>
    <mergeCell ref="A17:C17"/>
  </mergeCells>
  <printOptions horizontalCentered="1"/>
  <pageMargins left="0.70866141732283472" right="0.70866141732283472" top="0.70866141732283472" bottom="0.70866141732283472" header="0.51181102362204722" footer="0.51181102362204722"/>
  <pageSetup paperSize="143" scale="6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6F75B-2A9B-460D-92F0-38BED2870D56}">
  <sheetPr>
    <pageSetUpPr fitToPage="1"/>
  </sheetPr>
  <dimension ref="A1:AMB40"/>
  <sheetViews>
    <sheetView view="pageBreakPreview" zoomScale="60" zoomScaleNormal="70" workbookViewId="0">
      <selection activeCell="H9" sqref="H9"/>
    </sheetView>
  </sheetViews>
  <sheetFormatPr baseColWidth="10" defaultColWidth="11.44140625" defaultRowHeight="13.8" x14ac:dyDescent="0.25"/>
  <cols>
    <col min="1" max="1" width="12.33203125" style="14" customWidth="1"/>
    <col min="2" max="2" width="84.44140625" style="19" customWidth="1"/>
    <col min="3" max="3" width="10.44140625" style="14" customWidth="1"/>
    <col min="4" max="4" width="10.88671875" style="25" customWidth="1"/>
    <col min="5" max="5" width="14.88671875" style="14" customWidth="1"/>
    <col min="6" max="6" width="16.21875" style="14" customWidth="1"/>
    <col min="7" max="998" width="11.44140625" style="14"/>
    <col min="999" max="16384" width="11.44140625" style="20"/>
  </cols>
  <sheetData>
    <row r="1" spans="1:6" customFormat="1" ht="6.75" customHeight="1" x14ac:dyDescent="0.3">
      <c r="A1" s="1"/>
      <c r="B1" s="1"/>
      <c r="C1" s="1"/>
      <c r="D1" s="21"/>
      <c r="E1" s="22"/>
      <c r="F1" s="1"/>
    </row>
    <row r="2" spans="1:6" customFormat="1" ht="19.5" customHeight="1" x14ac:dyDescent="0.3">
      <c r="A2" s="4"/>
      <c r="B2" s="113" t="s">
        <v>0</v>
      </c>
      <c r="C2" s="113"/>
      <c r="D2" s="113"/>
      <c r="E2" s="6"/>
      <c r="F2" s="6"/>
    </row>
    <row r="3" spans="1:6" customFormat="1" ht="68.400000000000006" customHeight="1" x14ac:dyDescent="0.3">
      <c r="B3" s="114" t="s">
        <v>44</v>
      </c>
      <c r="C3" s="114"/>
      <c r="D3" s="114"/>
      <c r="E3" s="8"/>
      <c r="F3" s="8"/>
    </row>
    <row r="4" spans="1:6" customFormat="1" ht="14.25" customHeight="1" x14ac:dyDescent="0.3">
      <c r="A4" s="9"/>
      <c r="B4" s="115"/>
      <c r="C4" s="115"/>
      <c r="D4" s="115"/>
      <c r="E4" s="8"/>
      <c r="F4" s="8"/>
    </row>
    <row r="5" spans="1:6" customFormat="1" ht="16.95" customHeight="1" x14ac:dyDescent="0.3">
      <c r="A5" s="11"/>
      <c r="B5" s="116" t="s">
        <v>1</v>
      </c>
      <c r="C5" s="116"/>
      <c r="D5" s="116"/>
      <c r="E5" s="9"/>
      <c r="F5" s="9"/>
    </row>
    <row r="6" spans="1:6" customFormat="1" ht="16.95" customHeight="1" thickBot="1" x14ac:dyDescent="0.35">
      <c r="A6" s="11"/>
      <c r="B6" s="13"/>
      <c r="C6" s="13"/>
      <c r="D6" s="13"/>
      <c r="E6" s="9" t="s">
        <v>10</v>
      </c>
      <c r="F6" s="9"/>
    </row>
    <row r="7" spans="1:6" s="14" customFormat="1" ht="18.600000000000001" customHeight="1" thickTop="1" thickBot="1" x14ac:dyDescent="0.35">
      <c r="A7" s="94" t="s">
        <v>2</v>
      </c>
      <c r="B7" s="95" t="s">
        <v>3</v>
      </c>
      <c r="C7" s="117" t="s">
        <v>11</v>
      </c>
      <c r="D7" s="118" t="s">
        <v>12</v>
      </c>
      <c r="E7" s="101" t="s">
        <v>13</v>
      </c>
      <c r="F7" s="96" t="s">
        <v>4</v>
      </c>
    </row>
    <row r="8" spans="1:6" s="14" customFormat="1" ht="18.600000000000001" customHeight="1" thickTop="1" thickBot="1" x14ac:dyDescent="0.35">
      <c r="A8" s="94"/>
      <c r="B8" s="95"/>
      <c r="C8" s="117"/>
      <c r="D8" s="118"/>
      <c r="E8" s="101"/>
      <c r="F8" s="96"/>
    </row>
    <row r="9" spans="1:6" s="14" customFormat="1" ht="18.600000000000001" customHeight="1" thickTop="1" x14ac:dyDescent="0.3">
      <c r="A9" s="102"/>
      <c r="B9" s="102"/>
      <c r="C9" s="102"/>
      <c r="D9" s="102"/>
      <c r="E9" s="102"/>
      <c r="F9" s="102"/>
    </row>
    <row r="10" spans="1:6" s="14" customFormat="1" ht="18.600000000000001" customHeight="1" x14ac:dyDescent="0.3">
      <c r="A10" s="54"/>
      <c r="B10" s="105" t="s">
        <v>126</v>
      </c>
      <c r="C10" s="106"/>
      <c r="D10" s="106"/>
      <c r="E10" s="106"/>
      <c r="F10" s="107"/>
    </row>
    <row r="11" spans="1:6" s="14" customFormat="1" ht="18.600000000000001" customHeight="1" x14ac:dyDescent="0.3">
      <c r="A11" s="55" t="s">
        <v>54</v>
      </c>
      <c r="B11" s="108" t="s">
        <v>55</v>
      </c>
      <c r="C11" s="108"/>
      <c r="D11" s="108"/>
      <c r="E11" s="108"/>
      <c r="F11" s="108"/>
    </row>
    <row r="12" spans="1:6" s="23" customFormat="1" ht="73.2" customHeight="1" x14ac:dyDescent="0.3">
      <c r="A12" s="62" t="s">
        <v>45</v>
      </c>
      <c r="B12" s="63" t="s">
        <v>46</v>
      </c>
      <c r="C12" s="64" t="s">
        <v>15</v>
      </c>
      <c r="D12" s="72">
        <v>337.94</v>
      </c>
      <c r="E12" s="73"/>
      <c r="F12" s="74"/>
    </row>
    <row r="13" spans="1:6" s="23" customFormat="1" ht="64.2" customHeight="1" x14ac:dyDescent="0.3">
      <c r="A13" s="62" t="s">
        <v>47</v>
      </c>
      <c r="B13" s="68" t="s">
        <v>48</v>
      </c>
      <c r="C13" s="69" t="s">
        <v>14</v>
      </c>
      <c r="D13" s="72">
        <v>16</v>
      </c>
      <c r="E13" s="73"/>
      <c r="F13" s="73"/>
    </row>
    <row r="14" spans="1:6" s="23" customFormat="1" ht="52.2" customHeight="1" x14ac:dyDescent="0.3">
      <c r="A14" s="62" t="s">
        <v>49</v>
      </c>
      <c r="B14" s="68" t="s">
        <v>50</v>
      </c>
      <c r="C14" s="69" t="s">
        <v>14</v>
      </c>
      <c r="D14" s="72">
        <f>10.27*7</f>
        <v>71.89</v>
      </c>
      <c r="E14" s="73"/>
      <c r="F14" s="73"/>
    </row>
    <row r="15" spans="1:6" s="23" customFormat="1" ht="52.8" customHeight="1" x14ac:dyDescent="0.3">
      <c r="A15" s="62" t="s">
        <v>51</v>
      </c>
      <c r="B15" s="68" t="s">
        <v>52</v>
      </c>
      <c r="C15" s="69" t="s">
        <v>14</v>
      </c>
      <c r="D15" s="72">
        <f>30.39*5</f>
        <v>151.94999999999999</v>
      </c>
      <c r="E15" s="73"/>
      <c r="F15" s="73"/>
    </row>
    <row r="16" spans="1:6" s="23" customFormat="1" ht="84.6" customHeight="1" x14ac:dyDescent="0.3">
      <c r="A16" s="70">
        <v>4.21</v>
      </c>
      <c r="B16" s="68" t="s">
        <v>53</v>
      </c>
      <c r="C16" s="69" t="s">
        <v>15</v>
      </c>
      <c r="D16" s="72">
        <v>342</v>
      </c>
      <c r="E16" s="73"/>
      <c r="F16" s="73"/>
    </row>
    <row r="17" spans="1:6" s="14" customFormat="1" x14ac:dyDescent="0.3">
      <c r="A17" s="110" t="s">
        <v>16</v>
      </c>
      <c r="B17" s="111"/>
      <c r="C17" s="111"/>
      <c r="D17" s="111"/>
      <c r="E17" s="112"/>
      <c r="F17" s="52">
        <f>SUM(F12:F16)</f>
        <v>0</v>
      </c>
    </row>
    <row r="18" spans="1:6" s="14" customFormat="1" x14ac:dyDescent="0.3">
      <c r="A18" s="51" t="s">
        <v>80</v>
      </c>
      <c r="B18" s="109" t="s">
        <v>81</v>
      </c>
      <c r="C18" s="109"/>
      <c r="D18" s="109"/>
      <c r="E18" s="109"/>
      <c r="F18" s="109"/>
    </row>
    <row r="19" spans="1:6" s="14" customFormat="1" x14ac:dyDescent="0.3">
      <c r="A19" s="56">
        <v>5.0999999999999996</v>
      </c>
      <c r="B19" s="108" t="s">
        <v>82</v>
      </c>
      <c r="C19" s="108"/>
      <c r="D19" s="108"/>
      <c r="E19" s="108"/>
      <c r="F19" s="108"/>
    </row>
    <row r="20" spans="1:6" s="14" customFormat="1" ht="115.2" customHeight="1" x14ac:dyDescent="0.3">
      <c r="A20" s="62" t="s">
        <v>56</v>
      </c>
      <c r="B20" s="68" t="s">
        <v>57</v>
      </c>
      <c r="C20" s="69" t="s">
        <v>14</v>
      </c>
      <c r="D20" s="71">
        <v>128.32</v>
      </c>
      <c r="E20" s="66"/>
      <c r="F20" s="66"/>
    </row>
    <row r="21" spans="1:6" s="14" customFormat="1" ht="92.4" customHeight="1" x14ac:dyDescent="0.3">
      <c r="A21" s="62" t="s">
        <v>58</v>
      </c>
      <c r="B21" s="63" t="s">
        <v>59</v>
      </c>
      <c r="C21" s="64" t="s">
        <v>14</v>
      </c>
      <c r="D21" s="65">
        <v>76.48</v>
      </c>
      <c r="E21" s="66"/>
      <c r="F21" s="66"/>
    </row>
    <row r="22" spans="1:6" s="14" customFormat="1" ht="110.4" customHeight="1" x14ac:dyDescent="0.3">
      <c r="A22" s="62" t="s">
        <v>60</v>
      </c>
      <c r="B22" s="68" t="s">
        <v>61</v>
      </c>
      <c r="C22" s="69" t="s">
        <v>14</v>
      </c>
      <c r="D22" s="65">
        <v>18.440000000000001</v>
      </c>
      <c r="E22" s="66"/>
      <c r="F22" s="66"/>
    </row>
    <row r="23" spans="1:6" s="14" customFormat="1" ht="134.4" customHeight="1" x14ac:dyDescent="0.3">
      <c r="A23" s="62" t="s">
        <v>62</v>
      </c>
      <c r="B23" s="68" t="s">
        <v>63</v>
      </c>
      <c r="C23" s="69" t="s">
        <v>14</v>
      </c>
      <c r="D23" s="65">
        <v>28.01</v>
      </c>
      <c r="E23" s="66"/>
      <c r="F23" s="66"/>
    </row>
    <row r="24" spans="1:6" s="14" customFormat="1" ht="191.4" customHeight="1" x14ac:dyDescent="0.3">
      <c r="A24" s="62" t="s">
        <v>64</v>
      </c>
      <c r="B24" s="68" t="s">
        <v>65</v>
      </c>
      <c r="C24" s="69" t="s">
        <v>14</v>
      </c>
      <c r="D24" s="65">
        <v>28.93</v>
      </c>
      <c r="E24" s="66"/>
      <c r="F24" s="66"/>
    </row>
    <row r="25" spans="1:6" s="14" customFormat="1" ht="147" customHeight="1" x14ac:dyDescent="0.3">
      <c r="A25" s="62" t="s">
        <v>66</v>
      </c>
      <c r="B25" s="68" t="s">
        <v>67</v>
      </c>
      <c r="C25" s="69" t="s">
        <v>14</v>
      </c>
      <c r="D25" s="65">
        <v>25.27</v>
      </c>
      <c r="E25" s="66"/>
      <c r="F25" s="66"/>
    </row>
    <row r="26" spans="1:6" s="14" customFormat="1" ht="120.6" customHeight="1" x14ac:dyDescent="0.3">
      <c r="A26" s="62" t="s">
        <v>68</v>
      </c>
      <c r="B26" s="68" t="s">
        <v>69</v>
      </c>
      <c r="C26" s="69" t="s">
        <v>14</v>
      </c>
      <c r="D26" s="65">
        <v>3.86</v>
      </c>
      <c r="E26" s="66"/>
      <c r="F26" s="66"/>
    </row>
    <row r="27" spans="1:6" s="14" customFormat="1" ht="149.4" customHeight="1" x14ac:dyDescent="0.3">
      <c r="A27" s="62" t="s">
        <v>70</v>
      </c>
      <c r="B27" s="68" t="s">
        <v>71</v>
      </c>
      <c r="C27" s="69" t="s">
        <v>14</v>
      </c>
      <c r="D27" s="65">
        <v>30.5</v>
      </c>
      <c r="E27" s="66"/>
      <c r="F27" s="66"/>
    </row>
    <row r="28" spans="1:6" s="14" customFormat="1" ht="117.6" customHeight="1" x14ac:dyDescent="0.3">
      <c r="A28" s="62" t="s">
        <v>72</v>
      </c>
      <c r="B28" s="68" t="s">
        <v>73</v>
      </c>
      <c r="C28" s="69" t="s">
        <v>14</v>
      </c>
      <c r="D28" s="65">
        <v>129.44999999999999</v>
      </c>
      <c r="E28" s="66"/>
      <c r="F28" s="66"/>
    </row>
    <row r="29" spans="1:6" s="14" customFormat="1" ht="123.6" customHeight="1" x14ac:dyDescent="0.3">
      <c r="A29" s="62" t="s">
        <v>74</v>
      </c>
      <c r="B29" s="68" t="s">
        <v>75</v>
      </c>
      <c r="C29" s="69" t="s">
        <v>14</v>
      </c>
      <c r="D29" s="65">
        <v>120.15</v>
      </c>
      <c r="E29" s="66"/>
      <c r="F29" s="66"/>
    </row>
    <row r="30" spans="1:6" s="14" customFormat="1" ht="100.8" customHeight="1" x14ac:dyDescent="0.3">
      <c r="A30" s="62" t="s">
        <v>76</v>
      </c>
      <c r="B30" s="68" t="s">
        <v>77</v>
      </c>
      <c r="C30" s="69" t="s">
        <v>14</v>
      </c>
      <c r="D30" s="65">
        <v>62.31</v>
      </c>
      <c r="E30" s="66"/>
      <c r="F30" s="66"/>
    </row>
    <row r="31" spans="1:6" s="14" customFormat="1" ht="104.4" customHeight="1" x14ac:dyDescent="0.3">
      <c r="A31" s="62" t="s">
        <v>78</v>
      </c>
      <c r="B31" s="68" t="s">
        <v>79</v>
      </c>
      <c r="C31" s="69" t="s">
        <v>14</v>
      </c>
      <c r="D31" s="65">
        <v>106.98</v>
      </c>
      <c r="E31" s="66"/>
      <c r="F31" s="66"/>
    </row>
    <row r="32" spans="1:6" s="14" customFormat="1" x14ac:dyDescent="0.3">
      <c r="A32" s="103" t="s">
        <v>18</v>
      </c>
      <c r="B32" s="103"/>
      <c r="C32" s="103"/>
      <c r="D32" s="103"/>
      <c r="E32" s="103"/>
      <c r="F32" s="27">
        <f>SUM(F12:F31)</f>
        <v>0</v>
      </c>
    </row>
    <row r="33" spans="1:1016" x14ac:dyDescent="0.25">
      <c r="A33" s="28"/>
      <c r="B33" s="29"/>
      <c r="C33" s="28"/>
      <c r="D33" s="30"/>
      <c r="E33" s="28"/>
      <c r="F33" s="28"/>
    </row>
    <row r="34" spans="1:1016" s="14" customFormat="1" ht="24" customHeight="1" x14ac:dyDescent="0.3">
      <c r="A34" s="97" t="s">
        <v>19</v>
      </c>
      <c r="B34" s="98"/>
      <c r="C34" s="98"/>
      <c r="D34" s="98"/>
      <c r="E34" s="104"/>
      <c r="F34" s="18">
        <f>+F32</f>
        <v>0</v>
      </c>
    </row>
    <row r="36" spans="1:1016" s="31" customFormat="1" x14ac:dyDescent="0.25">
      <c r="A36" s="119" t="s">
        <v>39</v>
      </c>
      <c r="B36" s="120"/>
      <c r="C36" s="120"/>
      <c r="D36" s="120"/>
      <c r="E36" s="120"/>
      <c r="F36" s="121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  <c r="ZQ36" s="32"/>
      <c r="ZR36" s="32"/>
      <c r="ZS36" s="32"/>
      <c r="ZT36" s="32"/>
      <c r="ZU36" s="32"/>
      <c r="ZV36" s="32"/>
      <c r="ZW36" s="32"/>
      <c r="ZX36" s="32"/>
      <c r="ZY36" s="32"/>
      <c r="ZZ36" s="32"/>
      <c r="AAA36" s="32"/>
      <c r="AAB36" s="32"/>
      <c r="AAC36" s="32"/>
      <c r="AAD36" s="32"/>
      <c r="AAE36" s="32"/>
      <c r="AAF36" s="32"/>
      <c r="AAG36" s="32"/>
      <c r="AAH36" s="32"/>
      <c r="AAI36" s="32"/>
      <c r="AAJ36" s="32"/>
      <c r="AAK36" s="32"/>
      <c r="AAL36" s="32"/>
      <c r="AAM36" s="32"/>
      <c r="AAN36" s="32"/>
      <c r="AAO36" s="32"/>
      <c r="AAP36" s="32"/>
      <c r="AAQ36" s="32"/>
      <c r="AAR36" s="32"/>
      <c r="AAS36" s="32"/>
      <c r="AAT36" s="32"/>
      <c r="AAU36" s="32"/>
      <c r="AAV36" s="32"/>
      <c r="AAW36" s="32"/>
      <c r="AAX36" s="32"/>
      <c r="AAY36" s="32"/>
      <c r="AAZ36" s="32"/>
      <c r="ABA36" s="32"/>
      <c r="ABB36" s="32"/>
      <c r="ABC36" s="32"/>
      <c r="ABD36" s="32"/>
      <c r="ABE36" s="32"/>
      <c r="ABF36" s="32"/>
      <c r="ABG36" s="32"/>
      <c r="ABH36" s="32"/>
      <c r="ABI36" s="32"/>
      <c r="ABJ36" s="32"/>
      <c r="ABK36" s="32"/>
      <c r="ABL36" s="32"/>
      <c r="ABM36" s="32"/>
      <c r="ABN36" s="32"/>
      <c r="ABO36" s="32"/>
      <c r="ABP36" s="32"/>
      <c r="ABQ36" s="32"/>
      <c r="ABR36" s="32"/>
      <c r="ABS36" s="32"/>
      <c r="ABT36" s="32"/>
      <c r="ABU36" s="32"/>
      <c r="ABV36" s="32"/>
      <c r="ABW36" s="32"/>
      <c r="ABX36" s="32"/>
      <c r="ABY36" s="32"/>
      <c r="ABZ36" s="32"/>
      <c r="ACA36" s="32"/>
      <c r="ACB36" s="32"/>
      <c r="ACC36" s="32"/>
      <c r="ACD36" s="32"/>
      <c r="ACE36" s="32"/>
      <c r="ACF36" s="32"/>
      <c r="ACG36" s="32"/>
      <c r="ACH36" s="32"/>
      <c r="ACI36" s="32"/>
      <c r="ACJ36" s="32"/>
      <c r="ACK36" s="32"/>
      <c r="ACL36" s="32"/>
      <c r="ACM36" s="32"/>
      <c r="ACN36" s="32"/>
      <c r="ACO36" s="32"/>
      <c r="ACP36" s="32"/>
      <c r="ACQ36" s="32"/>
      <c r="ACR36" s="32"/>
      <c r="ACS36" s="32"/>
      <c r="ACT36" s="32"/>
      <c r="ACU36" s="32"/>
      <c r="ACV36" s="32"/>
      <c r="ACW36" s="32"/>
      <c r="ACX36" s="32"/>
      <c r="ACY36" s="32"/>
      <c r="ACZ36" s="32"/>
      <c r="ADA36" s="32"/>
      <c r="ADB36" s="32"/>
      <c r="ADC36" s="32"/>
      <c r="ADD36" s="32"/>
      <c r="ADE36" s="32"/>
      <c r="ADF36" s="32"/>
      <c r="ADG36" s="32"/>
      <c r="ADH36" s="32"/>
      <c r="ADI36" s="32"/>
      <c r="ADJ36" s="32"/>
      <c r="ADK36" s="32"/>
      <c r="ADL36" s="32"/>
      <c r="ADM36" s="32"/>
      <c r="ADN36" s="32"/>
      <c r="ADO36" s="32"/>
      <c r="ADP36" s="32"/>
      <c r="ADQ36" s="32"/>
      <c r="ADR36" s="32"/>
      <c r="ADS36" s="32"/>
      <c r="ADT36" s="32"/>
      <c r="ADU36" s="32"/>
      <c r="ADV36" s="32"/>
      <c r="ADW36" s="32"/>
      <c r="ADX36" s="32"/>
      <c r="ADY36" s="32"/>
      <c r="ADZ36" s="32"/>
      <c r="AEA36" s="32"/>
      <c r="AEB36" s="32"/>
      <c r="AEC36" s="32"/>
      <c r="AED36" s="32"/>
      <c r="AEE36" s="32"/>
      <c r="AEF36" s="32"/>
      <c r="AEG36" s="32"/>
      <c r="AEH36" s="32"/>
      <c r="AEI36" s="32"/>
      <c r="AEJ36" s="32"/>
      <c r="AEK36" s="32"/>
      <c r="AEL36" s="32"/>
      <c r="AEM36" s="32"/>
      <c r="AEN36" s="32"/>
      <c r="AEO36" s="32"/>
      <c r="AEP36" s="32"/>
      <c r="AEQ36" s="32"/>
      <c r="AER36" s="32"/>
      <c r="AES36" s="32"/>
      <c r="AET36" s="32"/>
      <c r="AEU36" s="32"/>
      <c r="AEV36" s="32"/>
      <c r="AEW36" s="32"/>
      <c r="AEX36" s="32"/>
      <c r="AEY36" s="32"/>
      <c r="AEZ36" s="32"/>
      <c r="AFA36" s="32"/>
      <c r="AFB36" s="32"/>
      <c r="AFC36" s="32"/>
      <c r="AFD36" s="32"/>
      <c r="AFE36" s="32"/>
      <c r="AFF36" s="32"/>
      <c r="AFG36" s="32"/>
      <c r="AFH36" s="32"/>
      <c r="AFI36" s="32"/>
      <c r="AFJ36" s="32"/>
      <c r="AFK36" s="32"/>
      <c r="AFL36" s="32"/>
      <c r="AFM36" s="32"/>
      <c r="AFN36" s="32"/>
      <c r="AFO36" s="32"/>
      <c r="AFP36" s="32"/>
      <c r="AFQ36" s="32"/>
      <c r="AFR36" s="32"/>
      <c r="AFS36" s="32"/>
      <c r="AFT36" s="32"/>
      <c r="AFU36" s="32"/>
      <c r="AFV36" s="32"/>
      <c r="AFW36" s="32"/>
      <c r="AFX36" s="32"/>
      <c r="AFY36" s="32"/>
      <c r="AFZ36" s="32"/>
      <c r="AGA36" s="32"/>
      <c r="AGB36" s="32"/>
      <c r="AGC36" s="32"/>
      <c r="AGD36" s="32"/>
      <c r="AGE36" s="32"/>
      <c r="AGF36" s="32"/>
      <c r="AGG36" s="32"/>
      <c r="AGH36" s="32"/>
      <c r="AGI36" s="32"/>
      <c r="AGJ36" s="32"/>
      <c r="AGK36" s="32"/>
      <c r="AGL36" s="32"/>
      <c r="AGM36" s="32"/>
      <c r="AGN36" s="32"/>
      <c r="AGO36" s="32"/>
      <c r="AGP36" s="32"/>
      <c r="AGQ36" s="32"/>
      <c r="AGR36" s="32"/>
      <c r="AGS36" s="32"/>
      <c r="AGT36" s="32"/>
      <c r="AGU36" s="32"/>
      <c r="AGV36" s="32"/>
      <c r="AGW36" s="32"/>
      <c r="AGX36" s="32"/>
      <c r="AGY36" s="32"/>
      <c r="AGZ36" s="32"/>
      <c r="AHA36" s="32"/>
      <c r="AHB36" s="32"/>
      <c r="AHC36" s="32"/>
      <c r="AHD36" s="32"/>
      <c r="AHE36" s="32"/>
      <c r="AHF36" s="32"/>
      <c r="AHG36" s="32"/>
      <c r="AHH36" s="32"/>
      <c r="AHI36" s="32"/>
      <c r="AHJ36" s="32"/>
      <c r="AHK36" s="32"/>
      <c r="AHL36" s="32"/>
      <c r="AHM36" s="32"/>
      <c r="AHN36" s="32"/>
      <c r="AHO36" s="32"/>
      <c r="AHP36" s="32"/>
      <c r="AHQ36" s="32"/>
      <c r="AHR36" s="32"/>
      <c r="AHS36" s="32"/>
      <c r="AHT36" s="32"/>
      <c r="AHU36" s="32"/>
      <c r="AHV36" s="32"/>
      <c r="AHW36" s="32"/>
      <c r="AHX36" s="32"/>
      <c r="AHY36" s="32"/>
      <c r="AHZ36" s="32"/>
      <c r="AIA36" s="32"/>
      <c r="AIB36" s="32"/>
      <c r="AIC36" s="32"/>
      <c r="AID36" s="32"/>
      <c r="AIE36" s="32"/>
      <c r="AIF36" s="32"/>
      <c r="AIG36" s="32"/>
      <c r="AIH36" s="32"/>
      <c r="AII36" s="32"/>
      <c r="AIJ36" s="32"/>
      <c r="AIK36" s="32"/>
      <c r="AIL36" s="32"/>
      <c r="AIM36" s="32"/>
      <c r="AIN36" s="32"/>
      <c r="AIO36" s="32"/>
      <c r="AIP36" s="32"/>
      <c r="AIQ36" s="32"/>
      <c r="AIR36" s="32"/>
      <c r="AIS36" s="32"/>
      <c r="AIT36" s="32"/>
      <c r="AIU36" s="32"/>
      <c r="AIV36" s="32"/>
      <c r="AIW36" s="32"/>
      <c r="AIX36" s="32"/>
      <c r="AIY36" s="32"/>
      <c r="AIZ36" s="32"/>
      <c r="AJA36" s="32"/>
      <c r="AJB36" s="32"/>
      <c r="AJC36" s="32"/>
      <c r="AJD36" s="32"/>
      <c r="AJE36" s="32"/>
      <c r="AJF36" s="32"/>
      <c r="AJG36" s="32"/>
      <c r="AJH36" s="32"/>
      <c r="AJI36" s="32"/>
      <c r="AJJ36" s="32"/>
      <c r="AJK36" s="32"/>
      <c r="AJL36" s="32"/>
      <c r="AJM36" s="32"/>
      <c r="AJN36" s="32"/>
      <c r="AJO36" s="32"/>
      <c r="AJP36" s="32"/>
      <c r="AJQ36" s="32"/>
      <c r="AJR36" s="32"/>
      <c r="AJS36" s="32"/>
      <c r="AJT36" s="32"/>
      <c r="AJU36" s="32"/>
      <c r="AJV36" s="32"/>
      <c r="AJW36" s="32"/>
      <c r="AJX36" s="32"/>
      <c r="AJY36" s="32"/>
      <c r="AJZ36" s="32"/>
      <c r="AKA36" s="32"/>
      <c r="AKB36" s="32"/>
      <c r="AKC36" s="32"/>
      <c r="AKD36" s="32"/>
      <c r="AKE36" s="32"/>
      <c r="AKF36" s="32"/>
      <c r="AKG36" s="32"/>
      <c r="AKH36" s="32"/>
      <c r="AKI36" s="32"/>
      <c r="AKJ36" s="32"/>
      <c r="AKK36" s="32"/>
      <c r="AKL36" s="32"/>
      <c r="AKM36" s="32"/>
      <c r="AKN36" s="32"/>
      <c r="AKO36" s="32"/>
      <c r="AKP36" s="32"/>
      <c r="AKQ36" s="32"/>
      <c r="AKR36" s="32"/>
      <c r="AKS36" s="32"/>
      <c r="AKT36" s="32"/>
      <c r="AKU36" s="32"/>
      <c r="AKV36" s="32"/>
      <c r="AKW36" s="32"/>
      <c r="AKX36" s="32"/>
      <c r="AKY36" s="32"/>
      <c r="AKZ36" s="32"/>
      <c r="ALA36" s="32"/>
      <c r="ALB36" s="32"/>
      <c r="ALC36" s="32"/>
      <c r="ALD36" s="32"/>
      <c r="ALE36" s="32"/>
      <c r="ALF36" s="32"/>
      <c r="ALG36" s="32"/>
      <c r="ALH36" s="32"/>
      <c r="ALI36" s="32"/>
      <c r="ALJ36" s="32"/>
      <c r="ALK36" s="32"/>
      <c r="ALL36" s="32"/>
      <c r="ALM36" s="32"/>
      <c r="ALN36" s="32"/>
      <c r="ALO36" s="32"/>
      <c r="ALP36" s="32"/>
      <c r="ALQ36" s="32"/>
      <c r="ALR36" s="32"/>
      <c r="ALS36" s="32"/>
      <c r="ALT36" s="32"/>
      <c r="ALU36" s="32"/>
      <c r="ALV36" s="32"/>
      <c r="ALW36" s="32"/>
      <c r="ALX36" s="32"/>
      <c r="ALY36" s="32"/>
      <c r="ALZ36" s="32"/>
      <c r="AMA36" s="32"/>
      <c r="AMB36" s="32"/>
    </row>
    <row r="37" spans="1:1016" s="31" customFormat="1" ht="35.4" customHeight="1" x14ac:dyDescent="0.25">
      <c r="A37" s="122" t="s">
        <v>40</v>
      </c>
      <c r="B37" s="123"/>
      <c r="C37" s="123"/>
      <c r="D37" s="123"/>
      <c r="E37" s="123"/>
      <c r="F37" s="124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  <c r="ZQ37" s="32"/>
      <c r="ZR37" s="32"/>
      <c r="ZS37" s="32"/>
      <c r="ZT37" s="32"/>
      <c r="ZU37" s="32"/>
      <c r="ZV37" s="32"/>
      <c r="ZW37" s="32"/>
      <c r="ZX37" s="32"/>
      <c r="ZY37" s="32"/>
      <c r="ZZ37" s="32"/>
      <c r="AAA37" s="32"/>
      <c r="AAB37" s="32"/>
      <c r="AAC37" s="32"/>
      <c r="AAD37" s="32"/>
      <c r="AAE37" s="32"/>
      <c r="AAF37" s="32"/>
      <c r="AAG37" s="32"/>
      <c r="AAH37" s="32"/>
      <c r="AAI37" s="32"/>
      <c r="AAJ37" s="32"/>
      <c r="AAK37" s="32"/>
      <c r="AAL37" s="32"/>
      <c r="AAM37" s="32"/>
      <c r="AAN37" s="32"/>
      <c r="AAO37" s="32"/>
      <c r="AAP37" s="32"/>
      <c r="AAQ37" s="32"/>
      <c r="AAR37" s="32"/>
      <c r="AAS37" s="32"/>
      <c r="AAT37" s="32"/>
      <c r="AAU37" s="32"/>
      <c r="AAV37" s="32"/>
      <c r="AAW37" s="32"/>
      <c r="AAX37" s="32"/>
      <c r="AAY37" s="32"/>
      <c r="AAZ37" s="32"/>
      <c r="ABA37" s="32"/>
      <c r="ABB37" s="32"/>
      <c r="ABC37" s="32"/>
      <c r="ABD37" s="32"/>
      <c r="ABE37" s="32"/>
      <c r="ABF37" s="32"/>
      <c r="ABG37" s="32"/>
      <c r="ABH37" s="32"/>
      <c r="ABI37" s="32"/>
      <c r="ABJ37" s="32"/>
      <c r="ABK37" s="32"/>
      <c r="ABL37" s="32"/>
      <c r="ABM37" s="32"/>
      <c r="ABN37" s="32"/>
      <c r="ABO37" s="32"/>
      <c r="ABP37" s="32"/>
      <c r="ABQ37" s="32"/>
      <c r="ABR37" s="32"/>
      <c r="ABS37" s="32"/>
      <c r="ABT37" s="32"/>
      <c r="ABU37" s="32"/>
      <c r="ABV37" s="32"/>
      <c r="ABW37" s="32"/>
      <c r="ABX37" s="32"/>
      <c r="ABY37" s="32"/>
      <c r="ABZ37" s="32"/>
      <c r="ACA37" s="32"/>
      <c r="ACB37" s="32"/>
      <c r="ACC37" s="32"/>
      <c r="ACD37" s="32"/>
      <c r="ACE37" s="32"/>
      <c r="ACF37" s="32"/>
      <c r="ACG37" s="32"/>
      <c r="ACH37" s="32"/>
      <c r="ACI37" s="32"/>
      <c r="ACJ37" s="32"/>
      <c r="ACK37" s="32"/>
      <c r="ACL37" s="32"/>
      <c r="ACM37" s="32"/>
      <c r="ACN37" s="32"/>
      <c r="ACO37" s="32"/>
      <c r="ACP37" s="32"/>
      <c r="ACQ37" s="32"/>
      <c r="ACR37" s="32"/>
      <c r="ACS37" s="32"/>
      <c r="ACT37" s="32"/>
      <c r="ACU37" s="32"/>
      <c r="ACV37" s="32"/>
      <c r="ACW37" s="32"/>
      <c r="ACX37" s="32"/>
      <c r="ACY37" s="32"/>
      <c r="ACZ37" s="32"/>
      <c r="ADA37" s="32"/>
      <c r="ADB37" s="32"/>
      <c r="ADC37" s="32"/>
      <c r="ADD37" s="32"/>
      <c r="ADE37" s="32"/>
      <c r="ADF37" s="32"/>
      <c r="ADG37" s="32"/>
      <c r="ADH37" s="32"/>
      <c r="ADI37" s="32"/>
      <c r="ADJ37" s="32"/>
      <c r="ADK37" s="32"/>
      <c r="ADL37" s="32"/>
      <c r="ADM37" s="32"/>
      <c r="ADN37" s="32"/>
      <c r="ADO37" s="32"/>
      <c r="ADP37" s="32"/>
      <c r="ADQ37" s="32"/>
      <c r="ADR37" s="32"/>
      <c r="ADS37" s="32"/>
      <c r="ADT37" s="32"/>
      <c r="ADU37" s="32"/>
      <c r="ADV37" s="32"/>
      <c r="ADW37" s="32"/>
      <c r="ADX37" s="32"/>
      <c r="ADY37" s="32"/>
      <c r="ADZ37" s="32"/>
      <c r="AEA37" s="32"/>
      <c r="AEB37" s="32"/>
      <c r="AEC37" s="32"/>
      <c r="AED37" s="32"/>
      <c r="AEE37" s="32"/>
      <c r="AEF37" s="32"/>
      <c r="AEG37" s="32"/>
      <c r="AEH37" s="32"/>
      <c r="AEI37" s="32"/>
      <c r="AEJ37" s="32"/>
      <c r="AEK37" s="32"/>
      <c r="AEL37" s="32"/>
      <c r="AEM37" s="32"/>
      <c r="AEN37" s="32"/>
      <c r="AEO37" s="32"/>
      <c r="AEP37" s="32"/>
      <c r="AEQ37" s="32"/>
      <c r="AER37" s="32"/>
      <c r="AES37" s="32"/>
      <c r="AET37" s="32"/>
      <c r="AEU37" s="32"/>
      <c r="AEV37" s="32"/>
      <c r="AEW37" s="32"/>
      <c r="AEX37" s="32"/>
      <c r="AEY37" s="32"/>
      <c r="AEZ37" s="32"/>
      <c r="AFA37" s="32"/>
      <c r="AFB37" s="32"/>
      <c r="AFC37" s="32"/>
      <c r="AFD37" s="32"/>
      <c r="AFE37" s="32"/>
      <c r="AFF37" s="32"/>
      <c r="AFG37" s="32"/>
      <c r="AFH37" s="32"/>
      <c r="AFI37" s="32"/>
      <c r="AFJ37" s="32"/>
      <c r="AFK37" s="32"/>
      <c r="AFL37" s="32"/>
      <c r="AFM37" s="32"/>
      <c r="AFN37" s="32"/>
      <c r="AFO37" s="32"/>
      <c r="AFP37" s="32"/>
      <c r="AFQ37" s="32"/>
      <c r="AFR37" s="32"/>
      <c r="AFS37" s="32"/>
      <c r="AFT37" s="32"/>
      <c r="AFU37" s="32"/>
      <c r="AFV37" s="32"/>
      <c r="AFW37" s="32"/>
      <c r="AFX37" s="32"/>
      <c r="AFY37" s="32"/>
      <c r="AFZ37" s="32"/>
      <c r="AGA37" s="32"/>
      <c r="AGB37" s="32"/>
      <c r="AGC37" s="32"/>
      <c r="AGD37" s="32"/>
      <c r="AGE37" s="32"/>
      <c r="AGF37" s="32"/>
      <c r="AGG37" s="32"/>
      <c r="AGH37" s="32"/>
      <c r="AGI37" s="32"/>
      <c r="AGJ37" s="32"/>
      <c r="AGK37" s="32"/>
      <c r="AGL37" s="32"/>
      <c r="AGM37" s="32"/>
      <c r="AGN37" s="32"/>
      <c r="AGO37" s="32"/>
      <c r="AGP37" s="32"/>
      <c r="AGQ37" s="32"/>
      <c r="AGR37" s="32"/>
      <c r="AGS37" s="32"/>
      <c r="AGT37" s="32"/>
      <c r="AGU37" s="32"/>
      <c r="AGV37" s="32"/>
      <c r="AGW37" s="32"/>
      <c r="AGX37" s="32"/>
      <c r="AGY37" s="32"/>
      <c r="AGZ37" s="32"/>
      <c r="AHA37" s="32"/>
      <c r="AHB37" s="32"/>
      <c r="AHC37" s="32"/>
      <c r="AHD37" s="32"/>
      <c r="AHE37" s="32"/>
      <c r="AHF37" s="32"/>
      <c r="AHG37" s="32"/>
      <c r="AHH37" s="32"/>
      <c r="AHI37" s="32"/>
      <c r="AHJ37" s="32"/>
      <c r="AHK37" s="32"/>
      <c r="AHL37" s="32"/>
      <c r="AHM37" s="32"/>
      <c r="AHN37" s="32"/>
      <c r="AHO37" s="32"/>
      <c r="AHP37" s="32"/>
      <c r="AHQ37" s="32"/>
      <c r="AHR37" s="32"/>
      <c r="AHS37" s="32"/>
      <c r="AHT37" s="32"/>
      <c r="AHU37" s="32"/>
      <c r="AHV37" s="32"/>
      <c r="AHW37" s="32"/>
      <c r="AHX37" s="32"/>
      <c r="AHY37" s="32"/>
      <c r="AHZ37" s="32"/>
      <c r="AIA37" s="32"/>
      <c r="AIB37" s="32"/>
      <c r="AIC37" s="32"/>
      <c r="AID37" s="32"/>
      <c r="AIE37" s="32"/>
      <c r="AIF37" s="32"/>
      <c r="AIG37" s="32"/>
      <c r="AIH37" s="32"/>
      <c r="AII37" s="32"/>
      <c r="AIJ37" s="32"/>
      <c r="AIK37" s="32"/>
      <c r="AIL37" s="32"/>
      <c r="AIM37" s="32"/>
      <c r="AIN37" s="32"/>
      <c r="AIO37" s="32"/>
      <c r="AIP37" s="32"/>
      <c r="AIQ37" s="32"/>
      <c r="AIR37" s="32"/>
      <c r="AIS37" s="32"/>
      <c r="AIT37" s="32"/>
      <c r="AIU37" s="32"/>
      <c r="AIV37" s="32"/>
      <c r="AIW37" s="32"/>
      <c r="AIX37" s="32"/>
      <c r="AIY37" s="32"/>
      <c r="AIZ37" s="32"/>
      <c r="AJA37" s="32"/>
      <c r="AJB37" s="32"/>
      <c r="AJC37" s="32"/>
      <c r="AJD37" s="32"/>
      <c r="AJE37" s="32"/>
      <c r="AJF37" s="32"/>
      <c r="AJG37" s="32"/>
      <c r="AJH37" s="32"/>
      <c r="AJI37" s="32"/>
      <c r="AJJ37" s="32"/>
      <c r="AJK37" s="32"/>
      <c r="AJL37" s="32"/>
      <c r="AJM37" s="32"/>
      <c r="AJN37" s="32"/>
      <c r="AJO37" s="32"/>
      <c r="AJP37" s="32"/>
      <c r="AJQ37" s="32"/>
      <c r="AJR37" s="32"/>
      <c r="AJS37" s="32"/>
      <c r="AJT37" s="32"/>
      <c r="AJU37" s="32"/>
      <c r="AJV37" s="32"/>
      <c r="AJW37" s="32"/>
      <c r="AJX37" s="32"/>
      <c r="AJY37" s="32"/>
      <c r="AJZ37" s="32"/>
      <c r="AKA37" s="32"/>
      <c r="AKB37" s="32"/>
      <c r="AKC37" s="32"/>
      <c r="AKD37" s="32"/>
      <c r="AKE37" s="32"/>
      <c r="AKF37" s="32"/>
      <c r="AKG37" s="32"/>
      <c r="AKH37" s="32"/>
      <c r="AKI37" s="32"/>
      <c r="AKJ37" s="32"/>
      <c r="AKK37" s="32"/>
      <c r="AKL37" s="32"/>
      <c r="AKM37" s="32"/>
      <c r="AKN37" s="32"/>
      <c r="AKO37" s="32"/>
      <c r="AKP37" s="32"/>
      <c r="AKQ37" s="32"/>
      <c r="AKR37" s="32"/>
      <c r="AKS37" s="32"/>
      <c r="AKT37" s="32"/>
      <c r="AKU37" s="32"/>
      <c r="AKV37" s="32"/>
      <c r="AKW37" s="32"/>
      <c r="AKX37" s="32"/>
      <c r="AKY37" s="32"/>
      <c r="AKZ37" s="32"/>
      <c r="ALA37" s="32"/>
      <c r="ALB37" s="32"/>
      <c r="ALC37" s="32"/>
      <c r="ALD37" s="32"/>
      <c r="ALE37" s="32"/>
      <c r="ALF37" s="32"/>
      <c r="ALG37" s="32"/>
      <c r="ALH37" s="32"/>
      <c r="ALI37" s="32"/>
      <c r="ALJ37" s="32"/>
      <c r="ALK37" s="32"/>
      <c r="ALL37" s="32"/>
      <c r="ALM37" s="32"/>
      <c r="ALN37" s="32"/>
      <c r="ALO37" s="32"/>
      <c r="ALP37" s="32"/>
      <c r="ALQ37" s="32"/>
      <c r="ALR37" s="32"/>
      <c r="ALS37" s="32"/>
      <c r="ALT37" s="32"/>
      <c r="ALU37" s="32"/>
      <c r="ALV37" s="32"/>
      <c r="ALW37" s="32"/>
      <c r="ALX37" s="32"/>
      <c r="ALY37" s="32"/>
      <c r="ALZ37" s="32"/>
      <c r="AMA37" s="32"/>
      <c r="AMB37" s="32"/>
    </row>
    <row r="38" spans="1:1016" s="31" customFormat="1" ht="36" customHeight="1" x14ac:dyDescent="0.25">
      <c r="A38" s="122" t="s">
        <v>41</v>
      </c>
      <c r="B38" s="123"/>
      <c r="C38" s="123"/>
      <c r="D38" s="123"/>
      <c r="E38" s="123"/>
      <c r="F38" s="124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  <c r="ZQ38" s="32"/>
      <c r="ZR38" s="32"/>
      <c r="ZS38" s="32"/>
      <c r="ZT38" s="32"/>
      <c r="ZU38" s="32"/>
      <c r="ZV38" s="32"/>
      <c r="ZW38" s="32"/>
      <c r="ZX38" s="32"/>
      <c r="ZY38" s="32"/>
      <c r="ZZ38" s="32"/>
      <c r="AAA38" s="32"/>
      <c r="AAB38" s="32"/>
      <c r="AAC38" s="32"/>
      <c r="AAD38" s="32"/>
      <c r="AAE38" s="32"/>
      <c r="AAF38" s="32"/>
      <c r="AAG38" s="32"/>
      <c r="AAH38" s="32"/>
      <c r="AAI38" s="32"/>
      <c r="AAJ38" s="32"/>
      <c r="AAK38" s="32"/>
      <c r="AAL38" s="32"/>
      <c r="AAM38" s="32"/>
      <c r="AAN38" s="32"/>
      <c r="AAO38" s="32"/>
      <c r="AAP38" s="32"/>
      <c r="AAQ38" s="32"/>
      <c r="AAR38" s="32"/>
      <c r="AAS38" s="32"/>
      <c r="AAT38" s="32"/>
      <c r="AAU38" s="32"/>
      <c r="AAV38" s="32"/>
      <c r="AAW38" s="32"/>
      <c r="AAX38" s="32"/>
      <c r="AAY38" s="32"/>
      <c r="AAZ38" s="32"/>
      <c r="ABA38" s="32"/>
      <c r="ABB38" s="32"/>
      <c r="ABC38" s="32"/>
      <c r="ABD38" s="32"/>
      <c r="ABE38" s="32"/>
      <c r="ABF38" s="32"/>
      <c r="ABG38" s="32"/>
      <c r="ABH38" s="32"/>
      <c r="ABI38" s="32"/>
      <c r="ABJ38" s="32"/>
      <c r="ABK38" s="32"/>
      <c r="ABL38" s="32"/>
      <c r="ABM38" s="32"/>
      <c r="ABN38" s="32"/>
      <c r="ABO38" s="32"/>
      <c r="ABP38" s="32"/>
      <c r="ABQ38" s="32"/>
      <c r="ABR38" s="32"/>
      <c r="ABS38" s="32"/>
      <c r="ABT38" s="32"/>
      <c r="ABU38" s="32"/>
      <c r="ABV38" s="32"/>
      <c r="ABW38" s="32"/>
      <c r="ABX38" s="32"/>
      <c r="ABY38" s="32"/>
      <c r="ABZ38" s="32"/>
      <c r="ACA38" s="32"/>
      <c r="ACB38" s="32"/>
      <c r="ACC38" s="32"/>
      <c r="ACD38" s="32"/>
      <c r="ACE38" s="32"/>
      <c r="ACF38" s="32"/>
      <c r="ACG38" s="32"/>
      <c r="ACH38" s="32"/>
      <c r="ACI38" s="32"/>
      <c r="ACJ38" s="32"/>
      <c r="ACK38" s="32"/>
      <c r="ACL38" s="32"/>
      <c r="ACM38" s="32"/>
      <c r="ACN38" s="32"/>
      <c r="ACO38" s="32"/>
      <c r="ACP38" s="32"/>
      <c r="ACQ38" s="32"/>
      <c r="ACR38" s="32"/>
      <c r="ACS38" s="32"/>
      <c r="ACT38" s="32"/>
      <c r="ACU38" s="32"/>
      <c r="ACV38" s="32"/>
      <c r="ACW38" s="32"/>
      <c r="ACX38" s="32"/>
      <c r="ACY38" s="32"/>
      <c r="ACZ38" s="32"/>
      <c r="ADA38" s="32"/>
      <c r="ADB38" s="32"/>
      <c r="ADC38" s="32"/>
      <c r="ADD38" s="32"/>
      <c r="ADE38" s="32"/>
      <c r="ADF38" s="32"/>
      <c r="ADG38" s="32"/>
      <c r="ADH38" s="32"/>
      <c r="ADI38" s="32"/>
      <c r="ADJ38" s="32"/>
      <c r="ADK38" s="32"/>
      <c r="ADL38" s="32"/>
      <c r="ADM38" s="32"/>
      <c r="ADN38" s="32"/>
      <c r="ADO38" s="32"/>
      <c r="ADP38" s="32"/>
      <c r="ADQ38" s="32"/>
      <c r="ADR38" s="32"/>
      <c r="ADS38" s="32"/>
      <c r="ADT38" s="32"/>
      <c r="ADU38" s="32"/>
      <c r="ADV38" s="32"/>
      <c r="ADW38" s="32"/>
      <c r="ADX38" s="32"/>
      <c r="ADY38" s="32"/>
      <c r="ADZ38" s="32"/>
      <c r="AEA38" s="32"/>
      <c r="AEB38" s="32"/>
      <c r="AEC38" s="32"/>
      <c r="AED38" s="32"/>
      <c r="AEE38" s="32"/>
      <c r="AEF38" s="32"/>
      <c r="AEG38" s="32"/>
      <c r="AEH38" s="32"/>
      <c r="AEI38" s="32"/>
      <c r="AEJ38" s="32"/>
      <c r="AEK38" s="32"/>
      <c r="AEL38" s="32"/>
      <c r="AEM38" s="32"/>
      <c r="AEN38" s="32"/>
      <c r="AEO38" s="32"/>
      <c r="AEP38" s="32"/>
      <c r="AEQ38" s="32"/>
      <c r="AER38" s="32"/>
      <c r="AES38" s="32"/>
      <c r="AET38" s="32"/>
      <c r="AEU38" s="32"/>
      <c r="AEV38" s="32"/>
      <c r="AEW38" s="32"/>
      <c r="AEX38" s="32"/>
      <c r="AEY38" s="32"/>
      <c r="AEZ38" s="32"/>
      <c r="AFA38" s="32"/>
      <c r="AFB38" s="32"/>
      <c r="AFC38" s="32"/>
      <c r="AFD38" s="32"/>
      <c r="AFE38" s="32"/>
      <c r="AFF38" s="32"/>
      <c r="AFG38" s="32"/>
      <c r="AFH38" s="32"/>
      <c r="AFI38" s="32"/>
      <c r="AFJ38" s="32"/>
      <c r="AFK38" s="32"/>
      <c r="AFL38" s="32"/>
      <c r="AFM38" s="32"/>
      <c r="AFN38" s="32"/>
      <c r="AFO38" s="32"/>
      <c r="AFP38" s="32"/>
      <c r="AFQ38" s="32"/>
      <c r="AFR38" s="32"/>
      <c r="AFS38" s="32"/>
      <c r="AFT38" s="32"/>
      <c r="AFU38" s="32"/>
      <c r="AFV38" s="32"/>
      <c r="AFW38" s="32"/>
      <c r="AFX38" s="32"/>
      <c r="AFY38" s="32"/>
      <c r="AFZ38" s="32"/>
      <c r="AGA38" s="32"/>
      <c r="AGB38" s="32"/>
      <c r="AGC38" s="32"/>
      <c r="AGD38" s="32"/>
      <c r="AGE38" s="32"/>
      <c r="AGF38" s="32"/>
      <c r="AGG38" s="32"/>
      <c r="AGH38" s="32"/>
      <c r="AGI38" s="32"/>
      <c r="AGJ38" s="32"/>
      <c r="AGK38" s="32"/>
      <c r="AGL38" s="32"/>
      <c r="AGM38" s="32"/>
      <c r="AGN38" s="32"/>
      <c r="AGO38" s="32"/>
      <c r="AGP38" s="32"/>
      <c r="AGQ38" s="32"/>
      <c r="AGR38" s="32"/>
      <c r="AGS38" s="32"/>
      <c r="AGT38" s="32"/>
      <c r="AGU38" s="32"/>
      <c r="AGV38" s="32"/>
      <c r="AGW38" s="32"/>
      <c r="AGX38" s="32"/>
      <c r="AGY38" s="32"/>
      <c r="AGZ38" s="32"/>
      <c r="AHA38" s="32"/>
      <c r="AHB38" s="32"/>
      <c r="AHC38" s="32"/>
      <c r="AHD38" s="32"/>
      <c r="AHE38" s="32"/>
      <c r="AHF38" s="32"/>
      <c r="AHG38" s="32"/>
      <c r="AHH38" s="32"/>
      <c r="AHI38" s="32"/>
      <c r="AHJ38" s="32"/>
      <c r="AHK38" s="32"/>
      <c r="AHL38" s="32"/>
      <c r="AHM38" s="32"/>
      <c r="AHN38" s="32"/>
      <c r="AHO38" s="32"/>
      <c r="AHP38" s="32"/>
      <c r="AHQ38" s="32"/>
      <c r="AHR38" s="32"/>
      <c r="AHS38" s="32"/>
      <c r="AHT38" s="32"/>
      <c r="AHU38" s="32"/>
      <c r="AHV38" s="32"/>
      <c r="AHW38" s="32"/>
      <c r="AHX38" s="32"/>
      <c r="AHY38" s="32"/>
      <c r="AHZ38" s="32"/>
      <c r="AIA38" s="32"/>
      <c r="AIB38" s="32"/>
      <c r="AIC38" s="32"/>
      <c r="AID38" s="32"/>
      <c r="AIE38" s="32"/>
      <c r="AIF38" s="32"/>
      <c r="AIG38" s="32"/>
      <c r="AIH38" s="32"/>
      <c r="AII38" s="32"/>
      <c r="AIJ38" s="32"/>
      <c r="AIK38" s="32"/>
      <c r="AIL38" s="32"/>
      <c r="AIM38" s="32"/>
      <c r="AIN38" s="32"/>
      <c r="AIO38" s="32"/>
      <c r="AIP38" s="32"/>
      <c r="AIQ38" s="32"/>
      <c r="AIR38" s="32"/>
      <c r="AIS38" s="32"/>
      <c r="AIT38" s="32"/>
      <c r="AIU38" s="32"/>
      <c r="AIV38" s="32"/>
      <c r="AIW38" s="32"/>
      <c r="AIX38" s="32"/>
      <c r="AIY38" s="32"/>
      <c r="AIZ38" s="32"/>
      <c r="AJA38" s="32"/>
      <c r="AJB38" s="32"/>
      <c r="AJC38" s="32"/>
      <c r="AJD38" s="32"/>
      <c r="AJE38" s="32"/>
      <c r="AJF38" s="32"/>
      <c r="AJG38" s="32"/>
      <c r="AJH38" s="32"/>
      <c r="AJI38" s="32"/>
      <c r="AJJ38" s="32"/>
      <c r="AJK38" s="32"/>
      <c r="AJL38" s="32"/>
      <c r="AJM38" s="32"/>
      <c r="AJN38" s="32"/>
      <c r="AJO38" s="32"/>
      <c r="AJP38" s="32"/>
      <c r="AJQ38" s="32"/>
      <c r="AJR38" s="32"/>
      <c r="AJS38" s="32"/>
      <c r="AJT38" s="32"/>
      <c r="AJU38" s="32"/>
      <c r="AJV38" s="32"/>
      <c r="AJW38" s="32"/>
      <c r="AJX38" s="32"/>
      <c r="AJY38" s="32"/>
      <c r="AJZ38" s="32"/>
      <c r="AKA38" s="32"/>
      <c r="AKB38" s="32"/>
      <c r="AKC38" s="32"/>
      <c r="AKD38" s="32"/>
      <c r="AKE38" s="32"/>
      <c r="AKF38" s="32"/>
      <c r="AKG38" s="32"/>
      <c r="AKH38" s="32"/>
      <c r="AKI38" s="32"/>
      <c r="AKJ38" s="32"/>
      <c r="AKK38" s="32"/>
      <c r="AKL38" s="32"/>
      <c r="AKM38" s="32"/>
      <c r="AKN38" s="32"/>
      <c r="AKO38" s="32"/>
      <c r="AKP38" s="32"/>
      <c r="AKQ38" s="32"/>
      <c r="AKR38" s="32"/>
      <c r="AKS38" s="32"/>
      <c r="AKT38" s="32"/>
      <c r="AKU38" s="32"/>
      <c r="AKV38" s="32"/>
      <c r="AKW38" s="32"/>
      <c r="AKX38" s="32"/>
      <c r="AKY38" s="32"/>
      <c r="AKZ38" s="32"/>
      <c r="ALA38" s="32"/>
      <c r="ALB38" s="32"/>
      <c r="ALC38" s="32"/>
      <c r="ALD38" s="32"/>
      <c r="ALE38" s="32"/>
      <c r="ALF38" s="32"/>
      <c r="ALG38" s="32"/>
      <c r="ALH38" s="32"/>
      <c r="ALI38" s="32"/>
      <c r="ALJ38" s="32"/>
      <c r="ALK38" s="32"/>
      <c r="ALL38" s="32"/>
      <c r="ALM38" s="32"/>
      <c r="ALN38" s="32"/>
      <c r="ALO38" s="32"/>
      <c r="ALP38" s="32"/>
      <c r="ALQ38" s="32"/>
      <c r="ALR38" s="32"/>
      <c r="ALS38" s="32"/>
      <c r="ALT38" s="32"/>
      <c r="ALU38" s="32"/>
      <c r="ALV38" s="32"/>
      <c r="ALW38" s="32"/>
      <c r="ALX38" s="32"/>
      <c r="ALY38" s="32"/>
      <c r="ALZ38" s="32"/>
      <c r="AMA38" s="32"/>
      <c r="AMB38" s="32"/>
    </row>
    <row r="39" spans="1:1016" s="31" customFormat="1" ht="38.25" customHeight="1" x14ac:dyDescent="0.25">
      <c r="A39" s="122" t="s">
        <v>42</v>
      </c>
      <c r="B39" s="123"/>
      <c r="C39" s="123"/>
      <c r="D39" s="123"/>
      <c r="E39" s="123"/>
      <c r="F39" s="124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  <c r="ZQ39" s="32"/>
      <c r="ZR39" s="32"/>
      <c r="ZS39" s="32"/>
      <c r="ZT39" s="32"/>
      <c r="ZU39" s="32"/>
      <c r="ZV39" s="32"/>
      <c r="ZW39" s="32"/>
      <c r="ZX39" s="32"/>
      <c r="ZY39" s="32"/>
      <c r="ZZ39" s="32"/>
      <c r="AAA39" s="32"/>
      <c r="AAB39" s="32"/>
      <c r="AAC39" s="32"/>
      <c r="AAD39" s="32"/>
      <c r="AAE39" s="32"/>
      <c r="AAF39" s="32"/>
      <c r="AAG39" s="32"/>
      <c r="AAH39" s="32"/>
      <c r="AAI39" s="32"/>
      <c r="AAJ39" s="32"/>
      <c r="AAK39" s="32"/>
      <c r="AAL39" s="32"/>
      <c r="AAM39" s="32"/>
      <c r="AAN39" s="32"/>
      <c r="AAO39" s="32"/>
      <c r="AAP39" s="32"/>
      <c r="AAQ39" s="32"/>
      <c r="AAR39" s="32"/>
      <c r="AAS39" s="32"/>
      <c r="AAT39" s="32"/>
      <c r="AAU39" s="32"/>
      <c r="AAV39" s="32"/>
      <c r="AAW39" s="32"/>
      <c r="AAX39" s="32"/>
      <c r="AAY39" s="32"/>
      <c r="AAZ39" s="32"/>
      <c r="ABA39" s="32"/>
      <c r="ABB39" s="32"/>
      <c r="ABC39" s="32"/>
      <c r="ABD39" s="32"/>
      <c r="ABE39" s="32"/>
      <c r="ABF39" s="32"/>
      <c r="ABG39" s="32"/>
      <c r="ABH39" s="32"/>
      <c r="ABI39" s="32"/>
      <c r="ABJ39" s="32"/>
      <c r="ABK39" s="32"/>
      <c r="ABL39" s="32"/>
      <c r="ABM39" s="32"/>
      <c r="ABN39" s="32"/>
      <c r="ABO39" s="32"/>
      <c r="ABP39" s="32"/>
      <c r="ABQ39" s="32"/>
      <c r="ABR39" s="32"/>
      <c r="ABS39" s="32"/>
      <c r="ABT39" s="32"/>
      <c r="ABU39" s="32"/>
      <c r="ABV39" s="32"/>
      <c r="ABW39" s="32"/>
      <c r="ABX39" s="32"/>
      <c r="ABY39" s="32"/>
      <c r="ABZ39" s="32"/>
      <c r="ACA39" s="32"/>
      <c r="ACB39" s="32"/>
      <c r="ACC39" s="32"/>
      <c r="ACD39" s="32"/>
      <c r="ACE39" s="32"/>
      <c r="ACF39" s="32"/>
      <c r="ACG39" s="32"/>
      <c r="ACH39" s="32"/>
      <c r="ACI39" s="32"/>
      <c r="ACJ39" s="32"/>
      <c r="ACK39" s="32"/>
      <c r="ACL39" s="32"/>
      <c r="ACM39" s="32"/>
      <c r="ACN39" s="32"/>
      <c r="ACO39" s="32"/>
      <c r="ACP39" s="32"/>
      <c r="ACQ39" s="32"/>
      <c r="ACR39" s="32"/>
      <c r="ACS39" s="32"/>
      <c r="ACT39" s="32"/>
      <c r="ACU39" s="32"/>
      <c r="ACV39" s="32"/>
      <c r="ACW39" s="32"/>
      <c r="ACX39" s="32"/>
      <c r="ACY39" s="32"/>
      <c r="ACZ39" s="32"/>
      <c r="ADA39" s="32"/>
      <c r="ADB39" s="32"/>
      <c r="ADC39" s="32"/>
      <c r="ADD39" s="32"/>
      <c r="ADE39" s="32"/>
      <c r="ADF39" s="32"/>
      <c r="ADG39" s="32"/>
      <c r="ADH39" s="32"/>
      <c r="ADI39" s="32"/>
      <c r="ADJ39" s="32"/>
      <c r="ADK39" s="32"/>
      <c r="ADL39" s="32"/>
      <c r="ADM39" s="32"/>
      <c r="ADN39" s="32"/>
      <c r="ADO39" s="32"/>
      <c r="ADP39" s="32"/>
      <c r="ADQ39" s="32"/>
      <c r="ADR39" s="32"/>
      <c r="ADS39" s="32"/>
      <c r="ADT39" s="32"/>
      <c r="ADU39" s="32"/>
      <c r="ADV39" s="32"/>
      <c r="ADW39" s="32"/>
      <c r="ADX39" s="32"/>
      <c r="ADY39" s="32"/>
      <c r="ADZ39" s="32"/>
      <c r="AEA39" s="32"/>
      <c r="AEB39" s="32"/>
      <c r="AEC39" s="32"/>
      <c r="AED39" s="32"/>
      <c r="AEE39" s="32"/>
      <c r="AEF39" s="32"/>
      <c r="AEG39" s="32"/>
      <c r="AEH39" s="32"/>
      <c r="AEI39" s="32"/>
      <c r="AEJ39" s="32"/>
      <c r="AEK39" s="32"/>
      <c r="AEL39" s="32"/>
      <c r="AEM39" s="32"/>
      <c r="AEN39" s="32"/>
      <c r="AEO39" s="32"/>
      <c r="AEP39" s="32"/>
      <c r="AEQ39" s="32"/>
      <c r="AER39" s="32"/>
      <c r="AES39" s="32"/>
      <c r="AET39" s="32"/>
      <c r="AEU39" s="32"/>
      <c r="AEV39" s="32"/>
      <c r="AEW39" s="32"/>
      <c r="AEX39" s="32"/>
      <c r="AEY39" s="32"/>
      <c r="AEZ39" s="32"/>
      <c r="AFA39" s="32"/>
      <c r="AFB39" s="32"/>
      <c r="AFC39" s="32"/>
      <c r="AFD39" s="32"/>
      <c r="AFE39" s="32"/>
      <c r="AFF39" s="32"/>
      <c r="AFG39" s="32"/>
      <c r="AFH39" s="32"/>
      <c r="AFI39" s="32"/>
      <c r="AFJ39" s="32"/>
      <c r="AFK39" s="32"/>
      <c r="AFL39" s="32"/>
      <c r="AFM39" s="32"/>
      <c r="AFN39" s="32"/>
      <c r="AFO39" s="32"/>
      <c r="AFP39" s="32"/>
      <c r="AFQ39" s="32"/>
      <c r="AFR39" s="32"/>
      <c r="AFS39" s="32"/>
      <c r="AFT39" s="32"/>
      <c r="AFU39" s="32"/>
      <c r="AFV39" s="32"/>
      <c r="AFW39" s="32"/>
      <c r="AFX39" s="32"/>
      <c r="AFY39" s="32"/>
      <c r="AFZ39" s="32"/>
      <c r="AGA39" s="32"/>
      <c r="AGB39" s="32"/>
      <c r="AGC39" s="32"/>
      <c r="AGD39" s="32"/>
      <c r="AGE39" s="32"/>
      <c r="AGF39" s="32"/>
      <c r="AGG39" s="32"/>
      <c r="AGH39" s="32"/>
      <c r="AGI39" s="32"/>
      <c r="AGJ39" s="32"/>
      <c r="AGK39" s="32"/>
      <c r="AGL39" s="32"/>
      <c r="AGM39" s="32"/>
      <c r="AGN39" s="32"/>
      <c r="AGO39" s="32"/>
      <c r="AGP39" s="32"/>
      <c r="AGQ39" s="32"/>
      <c r="AGR39" s="32"/>
      <c r="AGS39" s="32"/>
      <c r="AGT39" s="32"/>
      <c r="AGU39" s="32"/>
      <c r="AGV39" s="32"/>
      <c r="AGW39" s="32"/>
      <c r="AGX39" s="32"/>
      <c r="AGY39" s="32"/>
      <c r="AGZ39" s="32"/>
      <c r="AHA39" s="32"/>
      <c r="AHB39" s="32"/>
      <c r="AHC39" s="32"/>
      <c r="AHD39" s="32"/>
      <c r="AHE39" s="32"/>
      <c r="AHF39" s="32"/>
      <c r="AHG39" s="32"/>
      <c r="AHH39" s="32"/>
      <c r="AHI39" s="32"/>
      <c r="AHJ39" s="32"/>
      <c r="AHK39" s="32"/>
      <c r="AHL39" s="32"/>
      <c r="AHM39" s="32"/>
      <c r="AHN39" s="32"/>
      <c r="AHO39" s="32"/>
      <c r="AHP39" s="32"/>
      <c r="AHQ39" s="32"/>
      <c r="AHR39" s="32"/>
      <c r="AHS39" s="32"/>
      <c r="AHT39" s="32"/>
      <c r="AHU39" s="32"/>
      <c r="AHV39" s="32"/>
      <c r="AHW39" s="32"/>
      <c r="AHX39" s="32"/>
      <c r="AHY39" s="32"/>
      <c r="AHZ39" s="32"/>
      <c r="AIA39" s="32"/>
      <c r="AIB39" s="32"/>
      <c r="AIC39" s="32"/>
      <c r="AID39" s="32"/>
      <c r="AIE39" s="32"/>
      <c r="AIF39" s="32"/>
      <c r="AIG39" s="32"/>
      <c r="AIH39" s="32"/>
      <c r="AII39" s="32"/>
      <c r="AIJ39" s="32"/>
      <c r="AIK39" s="32"/>
      <c r="AIL39" s="32"/>
      <c r="AIM39" s="32"/>
      <c r="AIN39" s="32"/>
      <c r="AIO39" s="32"/>
      <c r="AIP39" s="32"/>
      <c r="AIQ39" s="32"/>
      <c r="AIR39" s="32"/>
      <c r="AIS39" s="32"/>
      <c r="AIT39" s="32"/>
      <c r="AIU39" s="32"/>
      <c r="AIV39" s="32"/>
      <c r="AIW39" s="32"/>
      <c r="AIX39" s="32"/>
      <c r="AIY39" s="32"/>
      <c r="AIZ39" s="32"/>
      <c r="AJA39" s="32"/>
      <c r="AJB39" s="32"/>
      <c r="AJC39" s="32"/>
      <c r="AJD39" s="32"/>
      <c r="AJE39" s="32"/>
      <c r="AJF39" s="32"/>
      <c r="AJG39" s="32"/>
      <c r="AJH39" s="32"/>
      <c r="AJI39" s="32"/>
      <c r="AJJ39" s="32"/>
      <c r="AJK39" s="32"/>
      <c r="AJL39" s="32"/>
      <c r="AJM39" s="32"/>
      <c r="AJN39" s="32"/>
      <c r="AJO39" s="32"/>
      <c r="AJP39" s="32"/>
      <c r="AJQ39" s="32"/>
      <c r="AJR39" s="32"/>
      <c r="AJS39" s="32"/>
      <c r="AJT39" s="32"/>
      <c r="AJU39" s="32"/>
      <c r="AJV39" s="32"/>
      <c r="AJW39" s="32"/>
      <c r="AJX39" s="32"/>
      <c r="AJY39" s="32"/>
      <c r="AJZ39" s="32"/>
      <c r="AKA39" s="32"/>
      <c r="AKB39" s="32"/>
      <c r="AKC39" s="32"/>
      <c r="AKD39" s="32"/>
      <c r="AKE39" s="32"/>
      <c r="AKF39" s="32"/>
      <c r="AKG39" s="32"/>
      <c r="AKH39" s="32"/>
      <c r="AKI39" s="32"/>
      <c r="AKJ39" s="32"/>
      <c r="AKK39" s="32"/>
      <c r="AKL39" s="32"/>
      <c r="AKM39" s="32"/>
      <c r="AKN39" s="32"/>
      <c r="AKO39" s="32"/>
      <c r="AKP39" s="32"/>
      <c r="AKQ39" s="32"/>
      <c r="AKR39" s="32"/>
      <c r="AKS39" s="32"/>
      <c r="AKT39" s="32"/>
      <c r="AKU39" s="32"/>
      <c r="AKV39" s="32"/>
      <c r="AKW39" s="32"/>
      <c r="AKX39" s="32"/>
      <c r="AKY39" s="32"/>
      <c r="AKZ39" s="32"/>
      <c r="ALA39" s="32"/>
      <c r="ALB39" s="32"/>
      <c r="ALC39" s="32"/>
      <c r="ALD39" s="32"/>
      <c r="ALE39" s="32"/>
      <c r="ALF39" s="32"/>
      <c r="ALG39" s="32"/>
      <c r="ALH39" s="32"/>
      <c r="ALI39" s="32"/>
      <c r="ALJ39" s="32"/>
      <c r="ALK39" s="32"/>
      <c r="ALL39" s="32"/>
      <c r="ALM39" s="32"/>
      <c r="ALN39" s="32"/>
      <c r="ALO39" s="32"/>
      <c r="ALP39" s="32"/>
      <c r="ALQ39" s="32"/>
      <c r="ALR39" s="32"/>
      <c r="ALS39" s="32"/>
      <c r="ALT39" s="32"/>
      <c r="ALU39" s="32"/>
      <c r="ALV39" s="32"/>
      <c r="ALW39" s="32"/>
      <c r="ALX39" s="32"/>
      <c r="ALY39" s="32"/>
      <c r="ALZ39" s="32"/>
      <c r="AMA39" s="32"/>
      <c r="AMB39" s="32"/>
    </row>
    <row r="40" spans="1:1016" s="31" customFormat="1" ht="16.5" customHeight="1" x14ac:dyDescent="0.25">
      <c r="A40" s="122" t="s">
        <v>43</v>
      </c>
      <c r="B40" s="123"/>
      <c r="C40" s="123"/>
      <c r="D40" s="123"/>
      <c r="E40" s="123"/>
      <c r="F40" s="124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  <c r="ALO40" s="32"/>
      <c r="ALP40" s="32"/>
      <c r="ALQ40" s="32"/>
      <c r="ALR40" s="32"/>
      <c r="ALS40" s="32"/>
      <c r="ALT40" s="32"/>
      <c r="ALU40" s="32"/>
      <c r="ALV40" s="32"/>
      <c r="ALW40" s="32"/>
      <c r="ALX40" s="32"/>
      <c r="ALY40" s="32"/>
      <c r="ALZ40" s="32"/>
      <c r="AMA40" s="32"/>
      <c r="AMB40" s="32"/>
    </row>
  </sheetData>
  <mergeCells count="23">
    <mergeCell ref="A36:F36"/>
    <mergeCell ref="A37:F37"/>
    <mergeCell ref="A38:F38"/>
    <mergeCell ref="A39:F39"/>
    <mergeCell ref="A40:F40"/>
    <mergeCell ref="B2:D2"/>
    <mergeCell ref="B3:D3"/>
    <mergeCell ref="B4:D4"/>
    <mergeCell ref="B5:D5"/>
    <mergeCell ref="A7:A8"/>
    <mergeCell ref="B7:B8"/>
    <mergeCell ref="C7:C8"/>
    <mergeCell ref="D7:D8"/>
    <mergeCell ref="E7:E8"/>
    <mergeCell ref="F7:F8"/>
    <mergeCell ref="A9:F9"/>
    <mergeCell ref="A32:E32"/>
    <mergeCell ref="A34:E34"/>
    <mergeCell ref="B10:F10"/>
    <mergeCell ref="B11:F11"/>
    <mergeCell ref="B18:F18"/>
    <mergeCell ref="A17:E17"/>
    <mergeCell ref="B19:F19"/>
  </mergeCells>
  <printOptions horizontalCentered="1"/>
  <pageMargins left="0.70866141732283472" right="0.70866141732283472" top="0.70866141732283472" bottom="0.70866141732283472" header="0.51181102362204722" footer="0.51181102362204722"/>
  <pageSetup scale="60" fitToHeight="0" orientation="portrait" r:id="rId1"/>
  <rowBreaks count="2" manualBreakCount="2">
    <brk id="23" max="5" man="1"/>
    <brk id="40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3BC4E-3227-40CF-A4BE-CA1718F0749F}">
  <sheetPr>
    <pageSetUpPr fitToPage="1"/>
  </sheetPr>
  <dimension ref="A1:ALM30"/>
  <sheetViews>
    <sheetView view="pageBreakPreview" topLeftCell="A8" zoomScale="60" zoomScaleNormal="70" workbookViewId="0">
      <selection activeCell="K17" sqref="K17"/>
    </sheetView>
  </sheetViews>
  <sheetFormatPr baseColWidth="10" defaultColWidth="11.44140625" defaultRowHeight="13.8" x14ac:dyDescent="0.25"/>
  <cols>
    <col min="1" max="1" width="12.33203125" style="32" customWidth="1"/>
    <col min="2" max="2" width="66.6640625" style="34" customWidth="1"/>
    <col min="3" max="3" width="10.44140625" style="32" customWidth="1"/>
    <col min="4" max="4" width="10.88671875" style="33" customWidth="1"/>
    <col min="5" max="5" width="14.88671875" style="32" customWidth="1"/>
    <col min="6" max="6" width="16.21875" style="32" customWidth="1"/>
    <col min="7" max="1001" width="11.44140625" style="32"/>
    <col min="1002" max="16384" width="11.44140625" style="31"/>
  </cols>
  <sheetData>
    <row r="1" spans="1:6" customFormat="1" ht="6.75" customHeight="1" x14ac:dyDescent="0.3">
      <c r="A1" s="1"/>
      <c r="B1" s="1"/>
      <c r="C1" s="1"/>
      <c r="D1" s="21"/>
      <c r="E1" s="22"/>
      <c r="F1" s="1"/>
    </row>
    <row r="2" spans="1:6" customFormat="1" ht="19.5" customHeight="1" x14ac:dyDescent="0.3">
      <c r="A2" s="2"/>
      <c r="B2" s="2"/>
      <c r="C2" s="45"/>
      <c r="D2" s="44"/>
      <c r="E2" s="3"/>
      <c r="F2" s="3"/>
    </row>
    <row r="3" spans="1:6" customFormat="1" ht="19.5" customHeight="1" x14ac:dyDescent="0.3">
      <c r="A3" s="4"/>
      <c r="B3" s="113" t="s">
        <v>0</v>
      </c>
      <c r="C3" s="113"/>
      <c r="D3" s="113"/>
      <c r="E3" s="6"/>
      <c r="F3" s="6"/>
    </row>
    <row r="4" spans="1:6" customFormat="1" ht="68.400000000000006" customHeight="1" x14ac:dyDescent="0.3">
      <c r="B4" s="114" t="s">
        <v>44</v>
      </c>
      <c r="C4" s="114"/>
      <c r="D4" s="114"/>
      <c r="E4" s="8"/>
      <c r="F4" s="8"/>
    </row>
    <row r="5" spans="1:6" customFormat="1" ht="14.25" customHeight="1" x14ac:dyDescent="0.3">
      <c r="A5" s="9"/>
      <c r="B5" s="115"/>
      <c r="C5" s="115"/>
      <c r="D5" s="115"/>
      <c r="E5" s="8"/>
      <c r="F5" s="8"/>
    </row>
    <row r="6" spans="1:6" customFormat="1" ht="16.95" customHeight="1" thickBot="1" x14ac:dyDescent="0.35">
      <c r="A6" s="11"/>
      <c r="B6" s="116" t="s">
        <v>1</v>
      </c>
      <c r="C6" s="116"/>
      <c r="D6" s="116"/>
      <c r="E6" s="9" t="s">
        <v>10</v>
      </c>
      <c r="F6" s="9"/>
    </row>
    <row r="7" spans="1:6" ht="13.95" customHeight="1" thickTop="1" thickBot="1" x14ac:dyDescent="0.3">
      <c r="A7" s="94" t="s">
        <v>2</v>
      </c>
      <c r="B7" s="95" t="s">
        <v>3</v>
      </c>
      <c r="C7" s="117" t="s">
        <v>11</v>
      </c>
      <c r="D7" s="118" t="s">
        <v>12</v>
      </c>
      <c r="E7" s="130" t="s">
        <v>13</v>
      </c>
      <c r="F7" s="125" t="s">
        <v>4</v>
      </c>
    </row>
    <row r="8" spans="1:6" s="32" customFormat="1" ht="15" thickTop="1" thickBot="1" x14ac:dyDescent="0.35">
      <c r="A8" s="94"/>
      <c r="B8" s="95"/>
      <c r="C8" s="117"/>
      <c r="D8" s="118"/>
      <c r="E8" s="130"/>
      <c r="F8" s="125"/>
    </row>
    <row r="9" spans="1:6" s="32" customFormat="1" ht="15.6" customHeight="1" thickTop="1" thickBot="1" x14ac:dyDescent="0.35">
      <c r="A9" s="134"/>
      <c r="B9" s="134"/>
      <c r="C9" s="134"/>
      <c r="D9" s="134"/>
      <c r="E9" s="134"/>
      <c r="F9" s="134"/>
    </row>
    <row r="10" spans="1:6" s="32" customFormat="1" ht="14.4" thickTop="1" x14ac:dyDescent="0.3">
      <c r="A10" s="133" t="s">
        <v>122</v>
      </c>
      <c r="B10" s="133"/>
      <c r="C10" s="133"/>
      <c r="D10" s="133"/>
      <c r="E10" s="133"/>
      <c r="F10" s="133"/>
    </row>
    <row r="11" spans="1:6" s="32" customFormat="1" ht="18" customHeight="1" x14ac:dyDescent="0.3">
      <c r="A11" s="61">
        <v>5.5</v>
      </c>
      <c r="B11" s="129" t="s">
        <v>83</v>
      </c>
      <c r="C11" s="129"/>
      <c r="D11" s="129"/>
      <c r="E11" s="129"/>
      <c r="F11" s="129"/>
    </row>
    <row r="12" spans="1:6" s="32" customFormat="1" ht="100.8" customHeight="1" x14ac:dyDescent="0.3">
      <c r="A12" s="62" t="s">
        <v>84</v>
      </c>
      <c r="B12" s="63" t="s">
        <v>85</v>
      </c>
      <c r="C12" s="64" t="s">
        <v>14</v>
      </c>
      <c r="D12" s="65">
        <v>58.05</v>
      </c>
      <c r="E12" s="75">
        <v>0</v>
      </c>
      <c r="F12" s="75">
        <f t="shared" ref="F12:F13" si="0">D12*E12</f>
        <v>0</v>
      </c>
    </row>
    <row r="13" spans="1:6" s="32" customFormat="1" ht="125.4" customHeight="1" x14ac:dyDescent="0.3">
      <c r="A13" s="76" t="s">
        <v>86</v>
      </c>
      <c r="B13" s="77" t="s">
        <v>87</v>
      </c>
      <c r="C13" s="78" t="s">
        <v>14</v>
      </c>
      <c r="D13" s="30">
        <v>13.2</v>
      </c>
      <c r="E13" s="75">
        <v>0</v>
      </c>
      <c r="F13" s="79">
        <f t="shared" si="0"/>
        <v>0</v>
      </c>
    </row>
    <row r="14" spans="1:6" s="32" customFormat="1" x14ac:dyDescent="0.3">
      <c r="A14" s="131" t="s">
        <v>16</v>
      </c>
      <c r="B14" s="132"/>
      <c r="C14" s="132"/>
      <c r="D14" s="132"/>
      <c r="E14" s="132"/>
      <c r="F14" s="53">
        <f>SUM(F12:F13)</f>
        <v>0</v>
      </c>
    </row>
    <row r="15" spans="1:6" s="32" customFormat="1" x14ac:dyDescent="0.3">
      <c r="A15" s="61">
        <v>5.6</v>
      </c>
      <c r="B15" s="129" t="s">
        <v>88</v>
      </c>
      <c r="C15" s="129"/>
      <c r="D15" s="129"/>
      <c r="E15" s="129"/>
      <c r="F15" s="129"/>
    </row>
    <row r="16" spans="1:6" s="32" customFormat="1" ht="69" x14ac:dyDescent="0.3">
      <c r="A16" s="62" t="s">
        <v>89</v>
      </c>
      <c r="B16" s="63" t="s">
        <v>90</v>
      </c>
      <c r="C16" s="64" t="s">
        <v>17</v>
      </c>
      <c r="D16" s="65">
        <v>1</v>
      </c>
      <c r="E16" s="75">
        <v>0</v>
      </c>
      <c r="F16" s="75">
        <f t="shared" ref="F16:F18" si="1">D16*E16</f>
        <v>0</v>
      </c>
    </row>
    <row r="17" spans="1:6" s="32" customFormat="1" ht="120.6" customHeight="1" x14ac:dyDescent="0.3">
      <c r="A17" s="62" t="s">
        <v>91</v>
      </c>
      <c r="B17" s="68" t="s">
        <v>92</v>
      </c>
      <c r="C17" s="69" t="s">
        <v>17</v>
      </c>
      <c r="D17" s="65">
        <v>1</v>
      </c>
      <c r="E17" s="75">
        <v>0</v>
      </c>
      <c r="F17" s="75">
        <f t="shared" si="1"/>
        <v>0</v>
      </c>
    </row>
    <row r="18" spans="1:6" s="32" customFormat="1" ht="106.8" customHeight="1" x14ac:dyDescent="0.3">
      <c r="A18" s="62" t="s">
        <v>93</v>
      </c>
      <c r="B18" s="68" t="s">
        <v>94</v>
      </c>
      <c r="C18" s="69" t="s">
        <v>17</v>
      </c>
      <c r="D18" s="65">
        <v>1</v>
      </c>
      <c r="E18" s="75">
        <v>0</v>
      </c>
      <c r="F18" s="75">
        <f t="shared" si="1"/>
        <v>0</v>
      </c>
    </row>
    <row r="19" spans="1:6" s="32" customFormat="1" x14ac:dyDescent="0.3">
      <c r="A19" s="131" t="s">
        <v>16</v>
      </c>
      <c r="B19" s="132"/>
      <c r="C19" s="132"/>
      <c r="D19" s="132"/>
      <c r="E19" s="132"/>
      <c r="F19" s="53">
        <f>SUM(F16:F18)</f>
        <v>0</v>
      </c>
    </row>
    <row r="20" spans="1:6" s="32" customFormat="1" x14ac:dyDescent="0.3">
      <c r="A20" s="41"/>
      <c r="B20" s="36"/>
      <c r="C20" s="40"/>
      <c r="D20" s="39"/>
      <c r="E20" s="24"/>
      <c r="F20" s="24"/>
    </row>
    <row r="21" spans="1:6" s="32" customFormat="1" ht="16.5" customHeight="1" x14ac:dyDescent="0.3">
      <c r="A21" s="126" t="s">
        <v>20</v>
      </c>
      <c r="B21" s="127"/>
      <c r="C21" s="127"/>
      <c r="D21" s="127"/>
      <c r="E21" s="128"/>
      <c r="F21" s="38">
        <f>+F19+F14</f>
        <v>0</v>
      </c>
    </row>
    <row r="22" spans="1:6" s="32" customFormat="1" x14ac:dyDescent="0.3">
      <c r="A22" s="37"/>
      <c r="B22" s="36"/>
      <c r="C22" s="35"/>
      <c r="D22" s="33"/>
      <c r="E22" s="24"/>
      <c r="F22" s="24"/>
    </row>
    <row r="23" spans="1:6" s="32" customFormat="1" x14ac:dyDescent="0.3">
      <c r="A23" s="119" t="s">
        <v>39</v>
      </c>
      <c r="B23" s="120"/>
      <c r="C23" s="120"/>
      <c r="D23" s="120"/>
      <c r="E23" s="120"/>
      <c r="F23" s="121"/>
    </row>
    <row r="24" spans="1:6" ht="28.95" customHeight="1" x14ac:dyDescent="0.25">
      <c r="A24" s="122" t="s">
        <v>40</v>
      </c>
      <c r="B24" s="123"/>
      <c r="C24" s="123"/>
      <c r="D24" s="123"/>
      <c r="E24" s="123"/>
      <c r="F24" s="124"/>
    </row>
    <row r="25" spans="1:6" ht="34.950000000000003" customHeight="1" x14ac:dyDescent="0.25">
      <c r="A25" s="122" t="s">
        <v>41</v>
      </c>
      <c r="B25" s="123"/>
      <c r="C25" s="123"/>
      <c r="D25" s="123"/>
      <c r="E25" s="123"/>
      <c r="F25" s="124"/>
    </row>
    <row r="26" spans="1:6" ht="42.6" customHeight="1" x14ac:dyDescent="0.25">
      <c r="A26" s="122" t="s">
        <v>42</v>
      </c>
      <c r="B26" s="123"/>
      <c r="C26" s="123"/>
      <c r="D26" s="123"/>
      <c r="E26" s="123"/>
      <c r="F26" s="124"/>
    </row>
    <row r="27" spans="1:6" s="32" customFormat="1" ht="30" customHeight="1" x14ac:dyDescent="0.3">
      <c r="A27" s="122" t="s">
        <v>43</v>
      </c>
      <c r="B27" s="123"/>
      <c r="C27" s="123"/>
      <c r="D27" s="123"/>
      <c r="E27" s="123"/>
      <c r="F27" s="124"/>
    </row>
    <row r="30" spans="1:6" s="32" customFormat="1" x14ac:dyDescent="0.3">
      <c r="D30" s="33"/>
    </row>
  </sheetData>
  <mergeCells count="22">
    <mergeCell ref="A23:F23"/>
    <mergeCell ref="A24:F24"/>
    <mergeCell ref="A25:F25"/>
    <mergeCell ref="A26:F26"/>
    <mergeCell ref="A27:F27"/>
    <mergeCell ref="A21:E21"/>
    <mergeCell ref="B11:F11"/>
    <mergeCell ref="A7:A8"/>
    <mergeCell ref="B7:B8"/>
    <mergeCell ref="C7:C8"/>
    <mergeCell ref="D7:D8"/>
    <mergeCell ref="E7:E8"/>
    <mergeCell ref="A14:E14"/>
    <mergeCell ref="B15:F15"/>
    <mergeCell ref="A19:E19"/>
    <mergeCell ref="A10:F10"/>
    <mergeCell ref="A9:F9"/>
    <mergeCell ref="B3:D3"/>
    <mergeCell ref="B4:D4"/>
    <mergeCell ref="B5:D5"/>
    <mergeCell ref="B6:D6"/>
    <mergeCell ref="F7:F8"/>
  </mergeCells>
  <printOptions horizontalCentered="1"/>
  <pageMargins left="0.70866141732283472" right="0.70866141732283472" top="0.70866141732283472" bottom="0.70866141732283472" header="0.51181102362204722" footer="0.51181102362204722"/>
  <pageSetup paperSize="143" scale="6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D6E99-62DF-40E2-8CBF-AD19B7928940}">
  <sheetPr>
    <pageSetUpPr fitToPage="1"/>
  </sheetPr>
  <dimension ref="A1:ALL39"/>
  <sheetViews>
    <sheetView view="pageBreakPreview" topLeftCell="A20" zoomScale="60" zoomScaleNormal="70" workbookViewId="0">
      <selection activeCell="A30" sqref="A26:F30"/>
    </sheetView>
  </sheetViews>
  <sheetFormatPr baseColWidth="10" defaultColWidth="11.44140625" defaultRowHeight="14.4" x14ac:dyDescent="0.3"/>
  <cols>
    <col min="1" max="1" width="12.33203125" style="14" customWidth="1"/>
    <col min="2" max="2" width="70.109375" style="19" customWidth="1"/>
    <col min="3" max="3" width="10.44140625" style="14" customWidth="1"/>
    <col min="4" max="4" width="14" style="25" customWidth="1"/>
    <col min="5" max="5" width="14.88671875" style="46" customWidth="1"/>
    <col min="6" max="6" width="16.21875" style="46" customWidth="1"/>
    <col min="7" max="1000" width="11.44140625" style="14"/>
    <col min="1001" max="16384" width="11.44140625" style="20"/>
  </cols>
  <sheetData>
    <row r="1" spans="1:6" customFormat="1" ht="6.75" customHeight="1" x14ac:dyDescent="0.3">
      <c r="A1" s="1"/>
      <c r="B1" s="1"/>
      <c r="C1" s="1"/>
      <c r="D1" s="21"/>
      <c r="E1" s="22"/>
      <c r="F1" s="1"/>
    </row>
    <row r="2" spans="1:6" customFormat="1" ht="19.5" customHeight="1" x14ac:dyDescent="0.3">
      <c r="A2" s="2"/>
      <c r="B2" s="2"/>
      <c r="C2" s="45"/>
      <c r="D2" s="44"/>
      <c r="E2" s="3"/>
      <c r="F2" s="3"/>
    </row>
    <row r="3" spans="1:6" customFormat="1" ht="19.5" customHeight="1" x14ac:dyDescent="0.3">
      <c r="A3" s="4"/>
      <c r="B3" s="113" t="s">
        <v>0</v>
      </c>
      <c r="C3" s="113"/>
      <c r="D3" s="113"/>
      <c r="E3" s="6"/>
      <c r="F3" s="6"/>
    </row>
    <row r="4" spans="1:6" customFormat="1" ht="68.400000000000006" customHeight="1" x14ac:dyDescent="0.3">
      <c r="B4" s="114" t="s">
        <v>44</v>
      </c>
      <c r="C4" s="114"/>
      <c r="D4" s="114"/>
      <c r="E4" s="8"/>
      <c r="F4" s="8"/>
    </row>
    <row r="5" spans="1:6" customFormat="1" ht="14.25" customHeight="1" x14ac:dyDescent="0.3">
      <c r="A5" s="9"/>
      <c r="B5" s="115"/>
      <c r="C5" s="115"/>
      <c r="D5" s="115"/>
      <c r="E5" s="8"/>
      <c r="F5" s="8"/>
    </row>
    <row r="6" spans="1:6" customFormat="1" ht="16.95" customHeight="1" x14ac:dyDescent="0.3">
      <c r="A6" s="11"/>
      <c r="B6" s="116" t="s">
        <v>1</v>
      </c>
      <c r="C6" s="116"/>
      <c r="D6" s="116"/>
      <c r="E6" s="9"/>
      <c r="F6" s="9"/>
    </row>
    <row r="7" spans="1:6" customFormat="1" ht="16.95" customHeight="1" thickBot="1" x14ac:dyDescent="0.35">
      <c r="A7" s="11"/>
      <c r="B7" s="13"/>
      <c r="C7" s="13"/>
      <c r="D7" s="13"/>
      <c r="E7" s="9" t="s">
        <v>10</v>
      </c>
      <c r="F7" s="49"/>
    </row>
    <row r="8" spans="1:6" s="14" customFormat="1" ht="13.95" customHeight="1" thickTop="1" thickBot="1" x14ac:dyDescent="0.35">
      <c r="A8" s="94" t="s">
        <v>2</v>
      </c>
      <c r="B8" s="141" t="s">
        <v>3</v>
      </c>
      <c r="C8" s="143" t="s">
        <v>11</v>
      </c>
      <c r="D8" s="145" t="s">
        <v>12</v>
      </c>
      <c r="E8" s="145" t="s">
        <v>13</v>
      </c>
      <c r="F8" s="145" t="s">
        <v>4</v>
      </c>
    </row>
    <row r="9" spans="1:6" s="14" customFormat="1" ht="15" customHeight="1" thickTop="1" thickBot="1" x14ac:dyDescent="0.35">
      <c r="A9" s="94"/>
      <c r="B9" s="142"/>
      <c r="C9" s="144"/>
      <c r="D9" s="146"/>
      <c r="E9" s="146"/>
      <c r="F9" s="146"/>
    </row>
    <row r="10" spans="1:6" s="14" customFormat="1" ht="15" customHeight="1" thickTop="1" thickBot="1" x14ac:dyDescent="0.35">
      <c r="A10" s="43"/>
      <c r="B10" s="43"/>
      <c r="C10" s="43"/>
      <c r="D10" s="42"/>
      <c r="E10" s="42"/>
      <c r="F10" s="42"/>
    </row>
    <row r="11" spans="1:6" s="14" customFormat="1" ht="35.4" customHeight="1" thickTop="1" x14ac:dyDescent="0.3">
      <c r="A11" s="57"/>
      <c r="B11" s="137" t="s">
        <v>123</v>
      </c>
      <c r="C11" s="138"/>
      <c r="D11" s="138"/>
      <c r="E11" s="138"/>
      <c r="F11" s="139"/>
    </row>
    <row r="12" spans="1:6" s="14" customFormat="1" ht="21" customHeight="1" x14ac:dyDescent="0.3">
      <c r="A12" s="58">
        <v>5.6</v>
      </c>
      <c r="B12" s="140" t="s">
        <v>96</v>
      </c>
      <c r="C12" s="140"/>
      <c r="D12" s="140"/>
      <c r="E12" s="140"/>
      <c r="F12" s="140"/>
    </row>
    <row r="13" spans="1:6" s="23" customFormat="1" ht="106.8" customHeight="1" x14ac:dyDescent="0.3">
      <c r="A13" s="62" t="s">
        <v>89</v>
      </c>
      <c r="B13" s="63" t="s">
        <v>97</v>
      </c>
      <c r="C13" s="64" t="s">
        <v>14</v>
      </c>
      <c r="D13" s="65">
        <v>116.48</v>
      </c>
      <c r="E13" s="75">
        <v>0</v>
      </c>
      <c r="F13" s="75">
        <f>D13*E13</f>
        <v>0</v>
      </c>
    </row>
    <row r="14" spans="1:6" s="23" customFormat="1" ht="93" customHeight="1" x14ac:dyDescent="0.3">
      <c r="A14" s="62" t="s">
        <v>91</v>
      </c>
      <c r="B14" s="68" t="s">
        <v>98</v>
      </c>
      <c r="C14" s="69" t="s">
        <v>14</v>
      </c>
      <c r="D14" s="65">
        <v>96.4</v>
      </c>
      <c r="E14" s="75">
        <v>0</v>
      </c>
      <c r="F14" s="75">
        <f t="shared" ref="F14:F19" si="0">D14*E14</f>
        <v>0</v>
      </c>
    </row>
    <row r="15" spans="1:6" s="23" customFormat="1" ht="99.6" customHeight="1" x14ac:dyDescent="0.3">
      <c r="A15" s="62" t="s">
        <v>93</v>
      </c>
      <c r="B15" s="68" t="s">
        <v>99</v>
      </c>
      <c r="C15" s="69" t="s">
        <v>14</v>
      </c>
      <c r="D15" s="65">
        <v>71.02</v>
      </c>
      <c r="E15" s="75">
        <v>0</v>
      </c>
      <c r="F15" s="75">
        <f t="shared" si="0"/>
        <v>0</v>
      </c>
    </row>
    <row r="16" spans="1:6" s="23" customFormat="1" ht="92.4" customHeight="1" x14ac:dyDescent="0.3">
      <c r="A16" s="62" t="s">
        <v>100</v>
      </c>
      <c r="B16" s="68" t="s">
        <v>101</v>
      </c>
      <c r="C16" s="69" t="s">
        <v>14</v>
      </c>
      <c r="D16" s="65">
        <v>129.02000000000001</v>
      </c>
      <c r="E16" s="75">
        <v>0</v>
      </c>
      <c r="F16" s="75">
        <f t="shared" si="0"/>
        <v>0</v>
      </c>
    </row>
    <row r="17" spans="1:6" s="23" customFormat="1" ht="95.4" customHeight="1" x14ac:dyDescent="0.3">
      <c r="A17" s="62" t="s">
        <v>102</v>
      </c>
      <c r="B17" s="68" t="s">
        <v>103</v>
      </c>
      <c r="C17" s="69" t="s">
        <v>14</v>
      </c>
      <c r="D17" s="65">
        <v>171.86999999999998</v>
      </c>
      <c r="E17" s="75">
        <v>0</v>
      </c>
      <c r="F17" s="75">
        <f t="shared" si="0"/>
        <v>0</v>
      </c>
    </row>
    <row r="18" spans="1:6" s="23" customFormat="1" ht="91.2" customHeight="1" x14ac:dyDescent="0.3">
      <c r="A18" s="62" t="s">
        <v>104</v>
      </c>
      <c r="B18" s="77" t="s">
        <v>105</v>
      </c>
      <c r="C18" s="69" t="s">
        <v>14</v>
      </c>
      <c r="D18" s="65">
        <v>79.92</v>
      </c>
      <c r="E18" s="75">
        <v>0</v>
      </c>
      <c r="F18" s="75">
        <f t="shared" si="0"/>
        <v>0</v>
      </c>
    </row>
    <row r="19" spans="1:6" s="23" customFormat="1" ht="78.599999999999994" customHeight="1" x14ac:dyDescent="0.3">
      <c r="A19" s="62" t="s">
        <v>106</v>
      </c>
      <c r="B19" s="77" t="s">
        <v>107</v>
      </c>
      <c r="C19" s="69" t="s">
        <v>14</v>
      </c>
      <c r="D19" s="65">
        <v>58.8</v>
      </c>
      <c r="E19" s="75">
        <v>0</v>
      </c>
      <c r="F19" s="75">
        <f t="shared" si="0"/>
        <v>0</v>
      </c>
    </row>
    <row r="20" spans="1:6" s="23" customFormat="1" ht="31.8" customHeight="1" x14ac:dyDescent="0.3">
      <c r="A20" s="135" t="s">
        <v>16</v>
      </c>
      <c r="B20" s="135"/>
      <c r="C20" s="135"/>
      <c r="D20" s="135"/>
      <c r="E20" s="135"/>
      <c r="F20" s="26">
        <f>SUM(F13:F19)</f>
        <v>0</v>
      </c>
    </row>
    <row r="21" spans="1:6" s="23" customFormat="1" ht="31.2" customHeight="1" x14ac:dyDescent="0.3">
      <c r="A21" s="58">
        <v>10.6</v>
      </c>
      <c r="B21" s="136" t="s">
        <v>95</v>
      </c>
      <c r="C21" s="136"/>
      <c r="D21" s="136"/>
      <c r="E21" s="136"/>
      <c r="F21" s="136"/>
    </row>
    <row r="22" spans="1:6" s="23" customFormat="1" ht="65.400000000000006" customHeight="1" x14ac:dyDescent="0.3">
      <c r="A22" s="80" t="s">
        <v>108</v>
      </c>
      <c r="B22" s="81" t="s">
        <v>109</v>
      </c>
      <c r="C22" s="82" t="s">
        <v>15</v>
      </c>
      <c r="D22" s="65">
        <v>539.30240000000003</v>
      </c>
      <c r="E22" s="67">
        <v>0</v>
      </c>
      <c r="F22" s="67">
        <f>D22*E22</f>
        <v>0</v>
      </c>
    </row>
    <row r="23" spans="1:6" s="23" customFormat="1" ht="67.2" customHeight="1" x14ac:dyDescent="0.3">
      <c r="A23" s="80" t="s">
        <v>110</v>
      </c>
      <c r="B23" s="83" t="s">
        <v>111</v>
      </c>
      <c r="C23" s="84" t="s">
        <v>15</v>
      </c>
      <c r="D23" s="65">
        <v>164.84399999999999</v>
      </c>
      <c r="E23" s="67">
        <v>0</v>
      </c>
      <c r="F23" s="67">
        <f t="shared" ref="F23:F27" si="1">D23*E23</f>
        <v>0</v>
      </c>
    </row>
    <row r="24" spans="1:6" s="23" customFormat="1" ht="60.6" customHeight="1" x14ac:dyDescent="0.3">
      <c r="A24" s="80" t="s">
        <v>112</v>
      </c>
      <c r="B24" s="83" t="s">
        <v>113</v>
      </c>
      <c r="C24" s="84" t="s">
        <v>15</v>
      </c>
      <c r="D24" s="65">
        <v>249.28019999999998</v>
      </c>
      <c r="E24" s="67">
        <v>0</v>
      </c>
      <c r="F24" s="67">
        <f t="shared" si="1"/>
        <v>0</v>
      </c>
    </row>
    <row r="25" spans="1:6" s="23" customFormat="1" ht="71.400000000000006" customHeight="1" x14ac:dyDescent="0.3">
      <c r="A25" s="80" t="s">
        <v>114</v>
      </c>
      <c r="B25" s="83" t="s">
        <v>115</v>
      </c>
      <c r="C25" s="84" t="s">
        <v>15</v>
      </c>
      <c r="D25" s="65">
        <v>410.28360000000004</v>
      </c>
      <c r="E25" s="67">
        <v>0</v>
      </c>
      <c r="F25" s="67">
        <f t="shared" si="1"/>
        <v>0</v>
      </c>
    </row>
    <row r="26" spans="1:6" s="23" customFormat="1" ht="76.95" customHeight="1" x14ac:dyDescent="0.3">
      <c r="A26" s="80" t="s">
        <v>116</v>
      </c>
      <c r="B26" s="83" t="s">
        <v>117</v>
      </c>
      <c r="C26" s="84" t="s">
        <v>15</v>
      </c>
      <c r="D26" s="65">
        <v>192.60720000000001</v>
      </c>
      <c r="E26" s="67">
        <v>0</v>
      </c>
      <c r="F26" s="67">
        <f t="shared" si="1"/>
        <v>0</v>
      </c>
    </row>
    <row r="27" spans="1:6" s="23" customFormat="1" ht="61.95" customHeight="1" x14ac:dyDescent="0.3">
      <c r="A27" s="80" t="s">
        <v>118</v>
      </c>
      <c r="B27" s="83" t="s">
        <v>119</v>
      </c>
      <c r="C27" s="84" t="s">
        <v>15</v>
      </c>
      <c r="D27" s="65">
        <v>481.23599999999988</v>
      </c>
      <c r="E27" s="67">
        <v>0</v>
      </c>
      <c r="F27" s="67">
        <f t="shared" si="1"/>
        <v>0</v>
      </c>
    </row>
    <row r="28" spans="1:6" s="23" customFormat="1" ht="69.599999999999994" customHeight="1" x14ac:dyDescent="0.3">
      <c r="A28" s="80" t="s">
        <v>120</v>
      </c>
      <c r="B28" s="85" t="s">
        <v>121</v>
      </c>
      <c r="C28" s="84" t="s">
        <v>15</v>
      </c>
      <c r="D28" s="65">
        <v>198.74399999999997</v>
      </c>
      <c r="E28" s="67">
        <v>0</v>
      </c>
      <c r="F28" s="67">
        <f>D28*E28</f>
        <v>0</v>
      </c>
    </row>
    <row r="29" spans="1:6" s="23" customFormat="1" ht="34.200000000000003" customHeight="1" x14ac:dyDescent="0.3">
      <c r="A29" s="135" t="s">
        <v>16</v>
      </c>
      <c r="B29" s="135"/>
      <c r="C29" s="135"/>
      <c r="D29" s="135"/>
      <c r="E29" s="135"/>
      <c r="F29" s="26">
        <f>SUM(F22:F28)</f>
        <v>0</v>
      </c>
    </row>
    <row r="30" spans="1:6" s="23" customFormat="1" ht="42.6" customHeight="1" x14ac:dyDescent="0.3">
      <c r="A30" s="97" t="s">
        <v>125</v>
      </c>
      <c r="B30" s="98"/>
      <c r="C30" s="98"/>
      <c r="D30" s="98"/>
      <c r="E30" s="104"/>
      <c r="F30" s="38">
        <f>+F29+F20</f>
        <v>0</v>
      </c>
    </row>
    <row r="31" spans="1:6" s="14" customFormat="1" x14ac:dyDescent="0.3">
      <c r="A31" s="48"/>
      <c r="B31" s="47"/>
      <c r="C31" s="35"/>
      <c r="D31" s="25"/>
      <c r="E31" s="46"/>
      <c r="F31" s="46"/>
    </row>
    <row r="32" spans="1:6" s="14" customFormat="1" ht="13.8" x14ac:dyDescent="0.3">
      <c r="A32" s="119" t="s">
        <v>39</v>
      </c>
      <c r="B32" s="120"/>
      <c r="C32" s="120"/>
      <c r="D32" s="120"/>
      <c r="E32" s="120"/>
      <c r="F32" s="121"/>
    </row>
    <row r="33" spans="1:6" ht="25.2" customHeight="1" x14ac:dyDescent="0.25">
      <c r="A33" s="122" t="s">
        <v>40</v>
      </c>
      <c r="B33" s="123"/>
      <c r="C33" s="123"/>
      <c r="D33" s="123"/>
      <c r="E33" s="123"/>
      <c r="F33" s="124"/>
    </row>
    <row r="34" spans="1:6" ht="27.6" customHeight="1" x14ac:dyDescent="0.25">
      <c r="A34" s="122" t="s">
        <v>41</v>
      </c>
      <c r="B34" s="123"/>
      <c r="C34" s="123"/>
      <c r="D34" s="123"/>
      <c r="E34" s="123"/>
      <c r="F34" s="124"/>
    </row>
    <row r="35" spans="1:6" ht="20.399999999999999" customHeight="1" x14ac:dyDescent="0.25">
      <c r="A35" s="122" t="s">
        <v>42</v>
      </c>
      <c r="B35" s="123"/>
      <c r="C35" s="123"/>
      <c r="D35" s="123"/>
      <c r="E35" s="123"/>
      <c r="F35" s="124"/>
    </row>
    <row r="36" spans="1:6" s="14" customFormat="1" ht="20.399999999999999" customHeight="1" x14ac:dyDescent="0.3">
      <c r="A36" s="122" t="s">
        <v>43</v>
      </c>
      <c r="B36" s="123"/>
      <c r="C36" s="123"/>
      <c r="D36" s="123"/>
      <c r="E36" s="123"/>
      <c r="F36" s="124"/>
    </row>
    <row r="39" spans="1:6" s="14" customFormat="1" x14ac:dyDescent="0.3">
      <c r="D39" s="25"/>
      <c r="E39" s="46"/>
      <c r="F39" s="46"/>
    </row>
  </sheetData>
  <mergeCells count="21">
    <mergeCell ref="A32:F32"/>
    <mergeCell ref="A33:F33"/>
    <mergeCell ref="A34:F34"/>
    <mergeCell ref="A35:F35"/>
    <mergeCell ref="A36:F36"/>
    <mergeCell ref="A20:E20"/>
    <mergeCell ref="B21:F21"/>
    <mergeCell ref="A29:E29"/>
    <mergeCell ref="A30:E30"/>
    <mergeCell ref="B3:D3"/>
    <mergeCell ref="B4:D4"/>
    <mergeCell ref="B5:D5"/>
    <mergeCell ref="B6:D6"/>
    <mergeCell ref="B11:F11"/>
    <mergeCell ref="B12:F12"/>
    <mergeCell ref="A8:A9"/>
    <mergeCell ref="B8:B9"/>
    <mergeCell ref="C8:C9"/>
    <mergeCell ref="D8:D9"/>
    <mergeCell ref="E8:E9"/>
    <mergeCell ref="F8:F9"/>
  </mergeCells>
  <printOptions horizontalCentered="1"/>
  <pageMargins left="0.70866141732283472" right="0.70866141732283472" top="0.70866141732283472" bottom="0.70866141732283472" header="0.51181102362204722" footer="0.51181102362204722"/>
  <pageSetup scale="6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BB510-7D1A-4099-AFA6-01EEF80F860A}">
  <sheetPr>
    <pageSetUpPr fitToPage="1"/>
  </sheetPr>
  <dimension ref="A1:AKO28"/>
  <sheetViews>
    <sheetView tabSelected="1" view="pageBreakPreview" topLeftCell="A7" zoomScale="60" zoomScaleNormal="70" workbookViewId="0">
      <selection activeCell="I15" sqref="I15"/>
    </sheetView>
  </sheetViews>
  <sheetFormatPr baseColWidth="10" defaultColWidth="11.44140625" defaultRowHeight="13.8" x14ac:dyDescent="0.25"/>
  <cols>
    <col min="1" max="1" width="12.33203125" style="14" customWidth="1"/>
    <col min="2" max="2" width="66.6640625" style="19" customWidth="1"/>
    <col min="3" max="3" width="10.44140625" style="14" customWidth="1"/>
    <col min="4" max="4" width="10.88671875" style="25" customWidth="1"/>
    <col min="5" max="5" width="14.88671875" style="14" customWidth="1"/>
    <col min="6" max="6" width="16.21875" style="14" customWidth="1"/>
    <col min="7" max="977" width="11.44140625" style="14"/>
    <col min="978" max="16384" width="11.44140625" style="20"/>
  </cols>
  <sheetData>
    <row r="1" spans="1:6" customFormat="1" ht="6.75" customHeight="1" x14ac:dyDescent="0.3">
      <c r="A1" s="1"/>
      <c r="B1" s="1"/>
      <c r="C1" s="1"/>
      <c r="D1" s="21"/>
      <c r="E1" s="22"/>
      <c r="F1" s="1"/>
    </row>
    <row r="2" spans="1:6" customFormat="1" ht="19.5" customHeight="1" x14ac:dyDescent="0.3">
      <c r="A2" s="2"/>
      <c r="B2" s="2"/>
      <c r="C2" s="45"/>
      <c r="D2" s="44"/>
      <c r="E2" s="3"/>
      <c r="F2" s="3"/>
    </row>
    <row r="3" spans="1:6" customFormat="1" ht="19.5" customHeight="1" x14ac:dyDescent="0.3">
      <c r="A3" s="4"/>
      <c r="B3" s="113" t="s">
        <v>0</v>
      </c>
      <c r="C3" s="113"/>
      <c r="D3" s="113"/>
      <c r="E3" s="6"/>
      <c r="F3" s="6"/>
    </row>
    <row r="4" spans="1:6" customFormat="1" ht="68.400000000000006" customHeight="1" x14ac:dyDescent="0.3">
      <c r="B4" s="114" t="s">
        <v>44</v>
      </c>
      <c r="C4" s="114"/>
      <c r="D4" s="114"/>
      <c r="E4" s="8"/>
      <c r="F4" s="8"/>
    </row>
    <row r="5" spans="1:6" customFormat="1" ht="14.25" customHeight="1" x14ac:dyDescent="0.3">
      <c r="A5" s="9"/>
      <c r="B5" s="115"/>
      <c r="C5" s="115"/>
      <c r="D5" s="115"/>
      <c r="E5" s="8"/>
      <c r="F5" s="8"/>
    </row>
    <row r="6" spans="1:6" customFormat="1" ht="16.95" customHeight="1" x14ac:dyDescent="0.3">
      <c r="A6" s="11"/>
      <c r="B6" s="116" t="s">
        <v>1</v>
      </c>
      <c r="C6" s="116"/>
      <c r="D6" s="116"/>
      <c r="E6" s="9"/>
      <c r="F6" s="9"/>
    </row>
    <row r="7" spans="1:6" customFormat="1" ht="16.95" customHeight="1" thickBot="1" x14ac:dyDescent="0.35">
      <c r="A7" s="11"/>
      <c r="B7" s="13"/>
      <c r="C7" s="13"/>
      <c r="D7" s="13"/>
      <c r="E7" s="9" t="s">
        <v>10</v>
      </c>
      <c r="F7" s="9"/>
    </row>
    <row r="8" spans="1:6" s="14" customFormat="1" ht="13.95" customHeight="1" thickTop="1" thickBot="1" x14ac:dyDescent="0.35">
      <c r="A8" s="94" t="s">
        <v>2</v>
      </c>
      <c r="B8" s="95" t="s">
        <v>3</v>
      </c>
      <c r="C8" s="117" t="s">
        <v>11</v>
      </c>
      <c r="D8" s="118" t="s">
        <v>12</v>
      </c>
      <c r="E8" s="101" t="s">
        <v>13</v>
      </c>
      <c r="F8" s="96" t="s">
        <v>4</v>
      </c>
    </row>
    <row r="9" spans="1:6" s="14" customFormat="1" ht="15" thickTop="1" thickBot="1" x14ac:dyDescent="0.35">
      <c r="A9" s="94"/>
      <c r="B9" s="95"/>
      <c r="C9" s="117"/>
      <c r="D9" s="118"/>
      <c r="E9" s="101"/>
      <c r="F9" s="96"/>
    </row>
    <row r="10" spans="1:6" s="14" customFormat="1" ht="21" thickTop="1" x14ac:dyDescent="0.3">
      <c r="A10" s="59"/>
      <c r="B10" s="147" t="s">
        <v>124</v>
      </c>
      <c r="C10" s="148"/>
      <c r="D10" s="148"/>
      <c r="E10" s="148"/>
      <c r="F10" s="149"/>
    </row>
    <row r="11" spans="1:6" s="14" customFormat="1" x14ac:dyDescent="0.3">
      <c r="A11" s="60">
        <v>7.1</v>
      </c>
      <c r="B11" s="150" t="s">
        <v>37</v>
      </c>
      <c r="C11" s="151"/>
      <c r="D11" s="151"/>
      <c r="E11" s="151"/>
      <c r="F11" s="152"/>
    </row>
    <row r="12" spans="1:6" s="14" customFormat="1" ht="75.599999999999994" customHeight="1" x14ac:dyDescent="0.3">
      <c r="A12" s="86" t="s">
        <v>36</v>
      </c>
      <c r="B12" s="85" t="s">
        <v>35</v>
      </c>
      <c r="C12" s="87" t="s">
        <v>15</v>
      </c>
      <c r="D12" s="71">
        <v>318.60000000000002</v>
      </c>
      <c r="E12" s="88">
        <v>0</v>
      </c>
      <c r="F12" s="66">
        <f>D12*E12</f>
        <v>0</v>
      </c>
    </row>
    <row r="13" spans="1:6" s="14" customFormat="1" ht="59.4" customHeight="1" x14ac:dyDescent="0.3">
      <c r="A13" s="86" t="s">
        <v>34</v>
      </c>
      <c r="B13" s="85" t="s">
        <v>33</v>
      </c>
      <c r="C13" s="87" t="s">
        <v>15</v>
      </c>
      <c r="D13" s="71">
        <v>979.71</v>
      </c>
      <c r="E13" s="88">
        <v>0</v>
      </c>
      <c r="F13" s="66">
        <f t="shared" ref="F13:F19" si="0">D13*E13</f>
        <v>0</v>
      </c>
    </row>
    <row r="14" spans="1:6" s="14" customFormat="1" ht="76.2" customHeight="1" x14ac:dyDescent="0.3">
      <c r="A14" s="86" t="s">
        <v>32</v>
      </c>
      <c r="B14" s="83" t="s">
        <v>31</v>
      </c>
      <c r="C14" s="87" t="s">
        <v>15</v>
      </c>
      <c r="D14" s="71">
        <v>19.690000000000001</v>
      </c>
      <c r="E14" s="88">
        <v>0</v>
      </c>
      <c r="F14" s="66">
        <f t="shared" si="0"/>
        <v>0</v>
      </c>
    </row>
    <row r="15" spans="1:6" s="14" customFormat="1" ht="40.799999999999997" customHeight="1" x14ac:dyDescent="0.3">
      <c r="A15" s="80" t="s">
        <v>30</v>
      </c>
      <c r="B15" s="89" t="s">
        <v>29</v>
      </c>
      <c r="C15" s="90" t="s">
        <v>15</v>
      </c>
      <c r="D15" s="65">
        <v>296.89999999999998</v>
      </c>
      <c r="E15" s="88">
        <v>0</v>
      </c>
      <c r="F15" s="66">
        <f t="shared" si="0"/>
        <v>0</v>
      </c>
    </row>
    <row r="16" spans="1:6" s="14" customFormat="1" ht="52.2" customHeight="1" x14ac:dyDescent="0.3">
      <c r="A16" s="80" t="s">
        <v>28</v>
      </c>
      <c r="B16" s="91" t="s">
        <v>27</v>
      </c>
      <c r="C16" s="87" t="s">
        <v>15</v>
      </c>
      <c r="D16" s="65">
        <v>387.4</v>
      </c>
      <c r="E16" s="88">
        <v>0</v>
      </c>
      <c r="F16" s="66">
        <f t="shared" si="0"/>
        <v>0</v>
      </c>
    </row>
    <row r="17" spans="1:6" s="14" customFormat="1" ht="64.8" customHeight="1" x14ac:dyDescent="0.3">
      <c r="A17" s="80" t="s">
        <v>26</v>
      </c>
      <c r="B17" s="91" t="s">
        <v>25</v>
      </c>
      <c r="C17" s="87" t="s">
        <v>15</v>
      </c>
      <c r="D17" s="65">
        <v>18.38</v>
      </c>
      <c r="E17" s="88">
        <v>0</v>
      </c>
      <c r="F17" s="66">
        <f t="shared" si="0"/>
        <v>0</v>
      </c>
    </row>
    <row r="18" spans="1:6" s="14" customFormat="1" ht="59.4" customHeight="1" x14ac:dyDescent="0.3">
      <c r="A18" s="80" t="s">
        <v>24</v>
      </c>
      <c r="B18" s="91" t="s">
        <v>23</v>
      </c>
      <c r="C18" s="87" t="s">
        <v>15</v>
      </c>
      <c r="D18" s="65">
        <v>485.22</v>
      </c>
      <c r="E18" s="88">
        <v>0</v>
      </c>
      <c r="F18" s="66">
        <f t="shared" si="0"/>
        <v>0</v>
      </c>
    </row>
    <row r="19" spans="1:6" s="14" customFormat="1" ht="59.4" customHeight="1" x14ac:dyDescent="0.3">
      <c r="A19" s="80" t="s">
        <v>22</v>
      </c>
      <c r="B19" s="91" t="s">
        <v>21</v>
      </c>
      <c r="C19" s="87" t="s">
        <v>15</v>
      </c>
      <c r="D19" s="65">
        <v>16.47</v>
      </c>
      <c r="E19" s="88">
        <v>0</v>
      </c>
      <c r="F19" s="66">
        <f t="shared" si="0"/>
        <v>0</v>
      </c>
    </row>
    <row r="20" spans="1:6" s="14" customFormat="1" x14ac:dyDescent="0.3">
      <c r="A20" s="153" t="s">
        <v>18</v>
      </c>
      <c r="B20" s="154"/>
      <c r="C20" s="154"/>
      <c r="D20" s="154"/>
      <c r="E20" s="155"/>
      <c r="F20" s="50">
        <f>SUM(F12:F19)</f>
        <v>0</v>
      </c>
    </row>
    <row r="22" spans="1:6" s="14" customFormat="1" ht="24" customHeight="1" x14ac:dyDescent="0.3">
      <c r="A22" s="97" t="s">
        <v>38</v>
      </c>
      <c r="B22" s="98"/>
      <c r="C22" s="98"/>
      <c r="D22" s="98"/>
      <c r="E22" s="104"/>
      <c r="F22" s="18">
        <f>+F20</f>
        <v>0</v>
      </c>
    </row>
    <row r="24" spans="1:6" x14ac:dyDescent="0.25">
      <c r="A24" s="119" t="s">
        <v>39</v>
      </c>
      <c r="B24" s="120"/>
      <c r="C24" s="120"/>
      <c r="D24" s="120"/>
      <c r="E24" s="120"/>
      <c r="F24" s="121"/>
    </row>
    <row r="25" spans="1:6" ht="33.6" customHeight="1" x14ac:dyDescent="0.25">
      <c r="A25" s="122" t="s">
        <v>40</v>
      </c>
      <c r="B25" s="123"/>
      <c r="C25" s="123"/>
      <c r="D25" s="123"/>
      <c r="E25" s="123"/>
      <c r="F25" s="124"/>
    </row>
    <row r="26" spans="1:6" ht="36.6" customHeight="1" x14ac:dyDescent="0.25">
      <c r="A26" s="122" t="s">
        <v>41</v>
      </c>
      <c r="B26" s="123"/>
      <c r="C26" s="123"/>
      <c r="D26" s="123"/>
      <c r="E26" s="123"/>
      <c r="F26" s="124"/>
    </row>
    <row r="27" spans="1:6" ht="30" customHeight="1" x14ac:dyDescent="0.25">
      <c r="A27" s="122" t="s">
        <v>42</v>
      </c>
      <c r="B27" s="123"/>
      <c r="C27" s="123"/>
      <c r="D27" s="123"/>
      <c r="E27" s="123"/>
      <c r="F27" s="124"/>
    </row>
    <row r="28" spans="1:6" ht="36" customHeight="1" x14ac:dyDescent="0.25">
      <c r="A28" s="122" t="s">
        <v>43</v>
      </c>
      <c r="B28" s="123"/>
      <c r="C28" s="123"/>
      <c r="D28" s="123"/>
      <c r="E28" s="123"/>
      <c r="F28" s="124"/>
    </row>
  </sheetData>
  <mergeCells count="19">
    <mergeCell ref="A24:F24"/>
    <mergeCell ref="A25:F25"/>
    <mergeCell ref="A26:F26"/>
    <mergeCell ref="A27:F27"/>
    <mergeCell ref="A28:F28"/>
    <mergeCell ref="B3:D3"/>
    <mergeCell ref="B4:D4"/>
    <mergeCell ref="B5:D5"/>
    <mergeCell ref="B6:D6"/>
    <mergeCell ref="A8:A9"/>
    <mergeCell ref="B8:B9"/>
    <mergeCell ref="C8:C9"/>
    <mergeCell ref="D8:D9"/>
    <mergeCell ref="F8:F9"/>
    <mergeCell ref="B10:F10"/>
    <mergeCell ref="B11:F11"/>
    <mergeCell ref="A20:E20"/>
    <mergeCell ref="A22:E22"/>
    <mergeCell ref="E8:E9"/>
  </mergeCells>
  <printOptions horizontalCentered="1"/>
  <pageMargins left="0.70866141732283472" right="0.70866141732283472" top="0.70866141732283472" bottom="0.70866141732283472" header="0.51181102362204722" footer="0.51181102362204722"/>
  <pageSetup paperSize="143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Lotes a cotizar</vt:lpstr>
      <vt:lpstr>Lote 1</vt:lpstr>
      <vt:lpstr>Lote 2</vt:lpstr>
      <vt:lpstr>Lote 3</vt:lpstr>
      <vt:lpstr>Lote 4</vt:lpstr>
      <vt:lpstr>'Lote 1'!Área_de_impresión</vt:lpstr>
      <vt:lpstr>'Lote 3'!Área_de_impresión</vt:lpstr>
      <vt:lpstr>'Lote 4'!Área_de_impresión</vt:lpstr>
      <vt:lpstr>'Lotes a cotizar'!Área_de_impresión</vt:lpstr>
      <vt:lpstr>'Lote 2'!Títulos_a_imprimir</vt:lpstr>
      <vt:lpstr>'Lote 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EHISA</dc:creator>
  <cp:lastModifiedBy>Annet Portillo</cp:lastModifiedBy>
  <dcterms:created xsi:type="dcterms:W3CDTF">2025-05-07T17:49:44Z</dcterms:created>
  <dcterms:modified xsi:type="dcterms:W3CDTF">2025-06-26T14:37:54Z</dcterms:modified>
</cp:coreProperties>
</file>